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E88" lockStructure="1"/>
  <bookViews>
    <workbookView xWindow="120" yWindow="360" windowWidth="15255" windowHeight="7140"/>
  </bookViews>
  <sheets>
    <sheet name="1st Quarter 2013 At-A-Glance Ch" sheetId="1" r:id="rId1"/>
    <sheet name="Data Merger" sheetId="3" state="hidden" r:id="rId2"/>
    <sheet name="Data" sheetId="4" state="hidden" r:id="rId3"/>
  </sheets>
  <definedNames>
    <definedName name="_xlnm._FilterDatabase" localSheetId="0" hidden="1">'1st Quarter 2013 At-A-Glance Ch'!$A$5:$G$185</definedName>
    <definedName name="_xlnm._FilterDatabase" localSheetId="1" hidden="1">'Data Merger'!$A$1:$U$1</definedName>
  </definedNames>
  <calcPr calcId="145621"/>
</workbook>
</file>

<file path=xl/calcChain.xml><?xml version="1.0" encoding="utf-8"?>
<calcChain xmlns="http://schemas.openxmlformats.org/spreadsheetml/2006/main">
  <c r="E185" i="1" l="1"/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</calcChain>
</file>

<file path=xl/sharedStrings.xml><?xml version="1.0" encoding="utf-8"?>
<sst xmlns="http://schemas.openxmlformats.org/spreadsheetml/2006/main" count="4526" uniqueCount="866">
  <si>
    <t>Investment Structure</t>
  </si>
  <si>
    <t>Special_$</t>
  </si>
  <si>
    <t>Investment No:</t>
  </si>
  <si>
    <t>U.S. Bank National Association</t>
  </si>
  <si>
    <t/>
  </si>
  <si>
    <t>Limited liability company</t>
  </si>
  <si>
    <t>Limited Partnership</t>
  </si>
  <si>
    <t>Massachusetts</t>
  </si>
  <si>
    <t>New Market Tax credits</t>
  </si>
  <si>
    <t>California</t>
  </si>
  <si>
    <t>Project using federal LITHCs</t>
  </si>
  <si>
    <t>Ohio</t>
  </si>
  <si>
    <t>Bank of America, National Association</t>
  </si>
  <si>
    <t>Wells Fargo Bank, National Association</t>
  </si>
  <si>
    <t>Union Bank, National Association</t>
  </si>
  <si>
    <t>JPMorgan Chase Bank, National Association</t>
  </si>
  <si>
    <t>Missouri</t>
  </si>
  <si>
    <t>The Huntington National Bank</t>
  </si>
  <si>
    <t>CEDE that undertakes housing projects for LMI persons</t>
  </si>
  <si>
    <t>CEDE that undertakes commercial or industrial projects</t>
  </si>
  <si>
    <t>Special needs project for disabled or elderly LMI persons</t>
  </si>
  <si>
    <t>Capital One, National Association</t>
  </si>
  <si>
    <t>Financing for small businesses or small farms that create jobs for LMI persons 
·	CEDE that undertakes commercial or industrial projects   
·	LMI or government targeted area investment that creates jobs for LMI persons</t>
  </si>
  <si>
    <t>Nationwide</t>
  </si>
  <si>
    <t>Keybank National Association</t>
  </si>
  <si>
    <t>HSBC Bank USA, National Association</t>
  </si>
  <si>
    <t>TD Bank, National Association</t>
  </si>
  <si>
    <t>Limited Liability Limited Partnership</t>
  </si>
  <si>
    <t>NEF Investment Partners Fund III LLC</t>
  </si>
  <si>
    <t>Bmo Harris Bank National Association</t>
  </si>
  <si>
    <t>Investment Name</t>
  </si>
  <si>
    <t>Investment Target Area</t>
  </si>
  <si>
    <t>Investment Activity</t>
  </si>
  <si>
    <t>Amount</t>
  </si>
  <si>
    <t>Routing Sheet:</t>
  </si>
  <si>
    <t>Bank_Name</t>
  </si>
  <si>
    <t>CDP_Name</t>
  </si>
  <si>
    <t>City</t>
  </si>
  <si>
    <t>State</t>
  </si>
  <si>
    <t>Investment Acitvity -  Affordable housing</t>
  </si>
  <si>
    <t>Investment Acitvity -  Economic Development</t>
  </si>
  <si>
    <t>Investment Acitvity -  CEDEs</t>
  </si>
  <si>
    <t>Investment Acitvity -  Other</t>
  </si>
  <si>
    <t>Afford_Hous</t>
  </si>
  <si>
    <t>Economic_development</t>
  </si>
  <si>
    <t>Area_Rivata_Stabi</t>
  </si>
  <si>
    <t>Services_Facilities</t>
  </si>
  <si>
    <t>Equit_Invest_$</t>
  </si>
  <si>
    <t>Date_Approved</t>
  </si>
  <si>
    <t>Bronx</t>
  </si>
  <si>
    <t>New York</t>
  </si>
  <si>
    <t>Philadelphia</t>
  </si>
  <si>
    <t>Pennsylvania</t>
  </si>
  <si>
    <t>St. Louis</t>
  </si>
  <si>
    <t>Oakland</t>
  </si>
  <si>
    <t>Louisiana</t>
  </si>
  <si>
    <t>Wisconsin</t>
  </si>
  <si>
    <t>South Carolina</t>
  </si>
  <si>
    <t>Los Angeles</t>
  </si>
  <si>
    <t>North Carolina</t>
  </si>
  <si>
    <t>Atlanta</t>
  </si>
  <si>
    <t>Georgia</t>
  </si>
  <si>
    <t>New Jersey</t>
  </si>
  <si>
    <t>Colorado</t>
  </si>
  <si>
    <t>Washington</t>
  </si>
  <si>
    <t>District of Columbia</t>
  </si>
  <si>
    <t>Virginia</t>
  </si>
  <si>
    <t>Chicago</t>
  </si>
  <si>
    <t>Illinois</t>
  </si>
  <si>
    <t>Seattle</t>
  </si>
  <si>
    <t>Texas</t>
  </si>
  <si>
    <t>Cleveland</t>
  </si>
  <si>
    <t>Florida</t>
  </si>
  <si>
    <t>Kentucky</t>
  </si>
  <si>
    <t>LMI or government targeted area investment that creates jobs for LMI persons</t>
  </si>
  <si>
    <t>New Hampshire</t>
  </si>
  <si>
    <t>Mississippi</t>
  </si>
  <si>
    <t>Indiana</t>
  </si>
  <si>
    <t>Minnesota</t>
  </si>
  <si>
    <t>Detroit</t>
  </si>
  <si>
    <t>Michigan</t>
  </si>
  <si>
    <t>Oregon</t>
  </si>
  <si>
    <t>New York City</t>
  </si>
  <si>
    <t>Denver</t>
  </si>
  <si>
    <t>Arizona</t>
  </si>
  <si>
    <t>Investment Bank</t>
  </si>
  <si>
    <t>Baltimore</t>
  </si>
  <si>
    <t>Maryland</t>
  </si>
  <si>
    <t>Spartanburg</t>
  </si>
  <si>
    <t>Richmond</t>
  </si>
  <si>
    <t>Tennessee</t>
  </si>
  <si>
    <t>Auburn</t>
  </si>
  <si>
    <t>New Orleans</t>
  </si>
  <si>
    <t>Capital One Bank (USA), National Association</t>
  </si>
  <si>
    <t>Multi-investor CDC</t>
  </si>
  <si>
    <t>Indianapolis</t>
  </si>
  <si>
    <t>New Britain</t>
  </si>
  <si>
    <t>Connecticut</t>
  </si>
  <si>
    <t>St. Petersburg</t>
  </si>
  <si>
    <t>Miami</t>
  </si>
  <si>
    <t>Maine</t>
  </si>
  <si>
    <t>Delaware</t>
  </si>
  <si>
    <t>Hudson Housing Tax Credit Fund LV LP</t>
  </si>
  <si>
    <t>Boston Capital Midway Tax Credit Fund II LP</t>
  </si>
  <si>
    <t>San Francisco</t>
  </si>
  <si>
    <t>Oxnard</t>
  </si>
  <si>
    <t>Fulton Bank, National Association</t>
  </si>
  <si>
    <t>RBC Tax Credit Equity Fund-X5 LP</t>
  </si>
  <si>
    <t>Enterprise Neighborhood Partners IV LLLP</t>
  </si>
  <si>
    <t>Long Branch</t>
  </si>
  <si>
    <t>Other affordable housing</t>
  </si>
  <si>
    <t>Banc of America Community Housing Investment Fund VII LP</t>
  </si>
  <si>
    <t>Rhode Island</t>
  </si>
  <si>
    <t>First National Bank of St. Louis</t>
  </si>
  <si>
    <t>Houston</t>
  </si>
  <si>
    <t>New Port Richey</t>
  </si>
  <si>
    <t>Alaska</t>
  </si>
  <si>
    <t>Tampa</t>
  </si>
  <si>
    <t>Boston</t>
  </si>
  <si>
    <t>Los Feliz 51 LP</t>
  </si>
  <si>
    <t>Thousand Oaks</t>
  </si>
  <si>
    <t>LBHQ-13-041</t>
  </si>
  <si>
    <t>Alliant Tax Credit Fund 71 LTD</t>
  </si>
  <si>
    <t>LBHQ-13-024</t>
  </si>
  <si>
    <t>Banc of America Community Housing Investment Fund II LLC</t>
  </si>
  <si>
    <t>LBHQ-13-025</t>
  </si>
  <si>
    <t>Lugo Street Senior Apartments</t>
  </si>
  <si>
    <t>San Bernardino</t>
  </si>
  <si>
    <t>LBHQ-13-095</t>
  </si>
  <si>
    <t>Richey Woods Group Partners, Ltd.</t>
  </si>
  <si>
    <t>LBHQ-13-149</t>
  </si>
  <si>
    <t>Walnut Street Partnership</t>
  </si>
  <si>
    <t>Wilmington</t>
  </si>
  <si>
    <t>LBHQ-13-150</t>
  </si>
  <si>
    <t>Norwood Village Apartments, LLC</t>
  </si>
  <si>
    <t>Glendale</t>
  </si>
  <si>
    <t>LBHQ-13-142</t>
  </si>
  <si>
    <t>325 Pacific, L.P.</t>
  </si>
  <si>
    <t>San Pedro</t>
  </si>
  <si>
    <t>LBHQ-13-192</t>
  </si>
  <si>
    <t>The Banc of America Housing Fund VI Limited Partnership, LLLP</t>
  </si>
  <si>
    <t>LBHQ-13-231</t>
  </si>
  <si>
    <t>Sage Park Apartments</t>
  </si>
  <si>
    <t>LBHQ-13-199</t>
  </si>
  <si>
    <t>U.S.A. Institutional Tax Credit Fund XCIII LP</t>
  </si>
  <si>
    <t>LBHQ-13-243</t>
  </si>
  <si>
    <t>Washington, Arizona, Illinois, Iowa, New York</t>
  </si>
  <si>
    <t>LBHQ-13-244</t>
  </si>
  <si>
    <t>520 Park Master Tenant LLC</t>
  </si>
  <si>
    <t>LBHQ-13-245</t>
  </si>
  <si>
    <t>Oakland 34 Senior Apartments</t>
  </si>
  <si>
    <t>LBHQ-13-038</t>
  </si>
  <si>
    <t>Washingtomn  Latin Upper Tier Fund LLC</t>
  </si>
  <si>
    <t>LBHQ-13-040</t>
  </si>
  <si>
    <t>Sienna Pointe Ltd</t>
  </si>
  <si>
    <t>San Marcos</t>
  </si>
  <si>
    <t>LBHQ-13-286</t>
  </si>
  <si>
    <t>Sol Y Luna LP</t>
  </si>
  <si>
    <t>LBHQ-13-106</t>
  </si>
  <si>
    <t>Urban Edge Group Partners Ltd.</t>
  </si>
  <si>
    <t>LBHQ-13-107</t>
  </si>
  <si>
    <t>Penn Square II LP</t>
  </si>
  <si>
    <t>LBHQ-13-108</t>
  </si>
  <si>
    <t>Uptown Maitland Group Partners Ltd</t>
  </si>
  <si>
    <t>Maitland</t>
  </si>
  <si>
    <t>LBHQ-13-109</t>
  </si>
  <si>
    <t>Merritt Community Capital Fund XV, LP</t>
  </si>
  <si>
    <t>LBHQ-13-153</t>
  </si>
  <si>
    <t>Catawba Senior Housing LLC</t>
  </si>
  <si>
    <t>Charlotte</t>
  </si>
  <si>
    <t>LBHQ-13-039</t>
  </si>
  <si>
    <t>CP Development Group 2 LLC</t>
  </si>
  <si>
    <t>LBHQ-13-287</t>
  </si>
  <si>
    <t>Banc of America Housing Fund IIIC Limited Partnership</t>
  </si>
  <si>
    <t>LBHQ-13-148</t>
  </si>
  <si>
    <t>Prestige Affordable Housing Fund XIV, LLC</t>
  </si>
  <si>
    <t>Oakdale</t>
  </si>
  <si>
    <t>LBHQ-13-154</t>
  </si>
  <si>
    <t>Sienna Pointe, Ltd.</t>
  </si>
  <si>
    <t>LBHQ-13-156</t>
  </si>
  <si>
    <t>White Plains North LP</t>
  </si>
  <si>
    <t>LBHQ-13-285</t>
  </si>
  <si>
    <t>Crossings at the Courts</t>
  </si>
  <si>
    <t>LBHQ-13-277</t>
  </si>
  <si>
    <t>Western Center Reserve LLC</t>
  </si>
  <si>
    <t>Forth Worth</t>
  </si>
  <si>
    <t>LBHQ-13-250</t>
  </si>
  <si>
    <t>Rosharon Reserve LLC</t>
  </si>
  <si>
    <t>Fort Bend County</t>
  </si>
  <si>
    <t>LBHQ-13-249</t>
  </si>
  <si>
    <t>Hudson Housing Tax Credit Fund LIX LP</t>
  </si>
  <si>
    <t>LBHQ-13-069</t>
  </si>
  <si>
    <t>Boston Captial Chicago Affordable Housing Fund LP</t>
  </si>
  <si>
    <t>LBHQ-13-159</t>
  </si>
  <si>
    <t>National Equity Fund 2012 LP</t>
  </si>
  <si>
    <t>LBHQ-13-160</t>
  </si>
  <si>
    <t>Enterprise Housing Partners XXIII LP</t>
  </si>
  <si>
    <t>LBHQ-13-158</t>
  </si>
  <si>
    <t>WNC Institutional Tax Credit 37, LP</t>
  </si>
  <si>
    <t>Louisiana, Texas, New York, Hawaii</t>
  </si>
  <si>
    <t>LBHQ-13-007</t>
  </si>
  <si>
    <t>Alliant Tax Credit Fund 71 Ltd.</t>
  </si>
  <si>
    <t>LBHQ-13-043</t>
  </si>
  <si>
    <t>Enterprise Housing Partners XXIII, LP</t>
  </si>
  <si>
    <t>Pennsylvania, New Jersey, Louisiana, Virginia</t>
  </si>
  <si>
    <t>LBHQ-13-090</t>
  </si>
  <si>
    <t>National Equity Fund 2012 LLC</t>
  </si>
  <si>
    <t>Louisiana, West Virginia, Massachusetts, Wisconsin</t>
  </si>
  <si>
    <t>LBHQ-13-045</t>
  </si>
  <si>
    <t>Enterprise Community Opportunity Fund 10-Blue Ridge Commons Apartments LLC</t>
  </si>
  <si>
    <t>Charlottesville</t>
  </si>
  <si>
    <t>LBHQ-13-161</t>
  </si>
  <si>
    <t>Hudson Housing Tax Credit Fund 42 Haciendra Senior Housing LP</t>
  </si>
  <si>
    <t>Corpus Christi</t>
  </si>
  <si>
    <t>LBHQ-13-044</t>
  </si>
  <si>
    <t>Hudson Housing Tax Credit Fund 42-Webster Building A LLC</t>
  </si>
  <si>
    <t>LBHQ-13-164</t>
  </si>
  <si>
    <t>Raymond James Housing Opportunities Fund10-Sunnvale Riverstone Trails Apartments LP</t>
  </si>
  <si>
    <t>Sunnyvale</t>
  </si>
  <si>
    <t>LBHQ-13-163</t>
  </si>
  <si>
    <t>Hudson Housing Tax Credit Fund 42-LCHA Development III LP</t>
  </si>
  <si>
    <t>Lake Charles</t>
  </si>
  <si>
    <t>LBHQ-13-162</t>
  </si>
  <si>
    <t>Raymond James Housing Opportunities Fund10-OPG High Plains Partners LLC</t>
  </si>
  <si>
    <t>Dumas</t>
  </si>
  <si>
    <t>LBHQ-13-165</t>
  </si>
  <si>
    <t>Citizens National Bank</t>
  </si>
  <si>
    <t>Appalachian Home and Health Inc</t>
  </si>
  <si>
    <t>Morristown</t>
  </si>
  <si>
    <t>SO-13-275</t>
  </si>
  <si>
    <t>St Louis Equtiy Fund 2012 LLC</t>
  </si>
  <si>
    <t>CE-13-023</t>
  </si>
  <si>
    <t>Quail Commons Associates</t>
  </si>
  <si>
    <t>Dauphin County</t>
  </si>
  <si>
    <t>NE-13-112</t>
  </si>
  <si>
    <t>Limerock Court Associates LP</t>
  </si>
  <si>
    <t>Centre County</t>
  </si>
  <si>
    <t>NE-13-113</t>
  </si>
  <si>
    <t>Raymond James Hosuing Opportunities Fund 16 LLC</t>
  </si>
  <si>
    <t>LBHQ-13-022</t>
  </si>
  <si>
    <t>Patriot Capital III SBIC, LP</t>
  </si>
  <si>
    <t>New York, New Jersey, Connecticut, Maryland, Virginia, California, Oregon</t>
  </si>
  <si>
    <t>LBHQ-13-144</t>
  </si>
  <si>
    <t>Leeds Novamark Capital I  LLC</t>
  </si>
  <si>
    <t>New York, New Jersey, Connecticut, Maryland, Virginia, Pennsylvania, Florida</t>
  </si>
  <si>
    <t>LBHQ-13-145</t>
  </si>
  <si>
    <t>Chase NMTC Rocking Horse Investment Fund LLC</t>
  </si>
  <si>
    <t>Springfield</t>
  </si>
  <si>
    <t>LBHQ-13-070</t>
  </si>
  <si>
    <t>NEF Investment Partners Fund IV LLC</t>
  </si>
  <si>
    <t>Phoenix</t>
  </si>
  <si>
    <t>LBHQ-13-101</t>
  </si>
  <si>
    <t>NHT 29 Tax Credit Fund LLC</t>
  </si>
  <si>
    <t>Sterling Heights</t>
  </si>
  <si>
    <t>LBHQ-13-074</t>
  </si>
  <si>
    <t>LBHQ-13-179</t>
  </si>
  <si>
    <t>Chase NMTC PHN Investment Fund LLC</t>
  </si>
  <si>
    <t>Punxsutawney</t>
  </si>
  <si>
    <t>LBHQ-13-091</t>
  </si>
  <si>
    <t>LBHQ-13-073</t>
  </si>
  <si>
    <t>El Cajon</t>
  </si>
  <si>
    <t>LBHQ-13-102</t>
  </si>
  <si>
    <t>Red Stone - Fund 33 JP Morgan Limited Partnership</t>
  </si>
  <si>
    <t>Yakima</t>
  </si>
  <si>
    <t>LBHQ-13-103</t>
  </si>
  <si>
    <t>Temple</t>
  </si>
  <si>
    <t>LBHQ-13-104</t>
  </si>
  <si>
    <t>Grand Rapids</t>
  </si>
  <si>
    <t>LBHQ-13-105</t>
  </si>
  <si>
    <t>LBHQ-13-174</t>
  </si>
  <si>
    <t>Ithaca</t>
  </si>
  <si>
    <t>LBHQ-13-178</t>
  </si>
  <si>
    <t>LBHQ-13-099</t>
  </si>
  <si>
    <t>LBHQ-13-100</t>
  </si>
  <si>
    <t>PNC Tax Credit Capital Institutional Fund 44 LP</t>
  </si>
  <si>
    <t>Woodburn</t>
  </si>
  <si>
    <t>LBHQ-13-173</t>
  </si>
  <si>
    <t>Hunt Capital Partners Tax Credit Fund 2011-3 LP</t>
  </si>
  <si>
    <t>Wailuku</t>
  </si>
  <si>
    <t>Hawaii</t>
  </si>
  <si>
    <t>LBHQ-13-172</t>
  </si>
  <si>
    <t>Hudson Housing Tax Credit Fund LX LP</t>
  </si>
  <si>
    <t>North Salt Lake</t>
  </si>
  <si>
    <t>LBHQ-13-171</t>
  </si>
  <si>
    <t>Chase NMTC Fl Met Min Investment Fund LLC</t>
  </si>
  <si>
    <t>LBHQ-13-071</t>
  </si>
  <si>
    <t>Hudson Housing Tax Credit Fund LVIII LP</t>
  </si>
  <si>
    <t>Trenton</t>
  </si>
  <si>
    <t>LBHQ-13-175</t>
  </si>
  <si>
    <t>Murrieta</t>
  </si>
  <si>
    <t>LBHQ-13-181</t>
  </si>
  <si>
    <t>Red Stone - Fund 33 JP Morgan LP</t>
  </si>
  <si>
    <t>LBHQ-13-176</t>
  </si>
  <si>
    <t>LBHQ-13-098</t>
  </si>
  <si>
    <t>Chase NMTC Winnebago Educare Investment Fund LLC</t>
  </si>
  <si>
    <t>Winnebago</t>
  </si>
  <si>
    <t>Nebraska</t>
  </si>
  <si>
    <t>LBHQ-13-072</t>
  </si>
  <si>
    <t>Alliant Tax Credit Fund 67 Ltd</t>
  </si>
  <si>
    <t>LBHQ-13-177</t>
  </si>
  <si>
    <t>LBHQ-13-180</t>
  </si>
  <si>
    <t>Lompoc</t>
  </si>
  <si>
    <t>LBHQ-13-182</t>
  </si>
  <si>
    <t>Chase NMTC CommCare Investment Fund LLC</t>
  </si>
  <si>
    <t>Mansura</t>
  </si>
  <si>
    <t>LBHQ-13-002</t>
  </si>
  <si>
    <t>LBHQ-13-097</t>
  </si>
  <si>
    <t>Enterprise Neighborhood Partners Fund IV LLLP</t>
  </si>
  <si>
    <t>Devner</t>
  </si>
  <si>
    <t>LBHQ-13-096</t>
  </si>
  <si>
    <t>Chase NMTC Minnewaukan School Investment Fund LLC</t>
  </si>
  <si>
    <t>Minnewaukan</t>
  </si>
  <si>
    <t>North Dakota</t>
  </si>
  <si>
    <t>LBHQ-13-003</t>
  </si>
  <si>
    <t>Chase NMTC San Pablo Helms Investment Fund LLC</t>
  </si>
  <si>
    <t>San Pablo</t>
  </si>
  <si>
    <t>LBHQ-13-004</t>
  </si>
  <si>
    <t>Emerald Alliance VI LP</t>
  </si>
  <si>
    <t>Moreua</t>
  </si>
  <si>
    <t>LBHQ-13-042</t>
  </si>
  <si>
    <t>Twelfth Avenue Arts Association LLC</t>
  </si>
  <si>
    <t>LBHQ-13-234</t>
  </si>
  <si>
    <t>AJAPPJR Uptown II LLC</t>
  </si>
  <si>
    <t>LBHQ-13-094</t>
  </si>
  <si>
    <t>UGP Properties LLC</t>
  </si>
  <si>
    <t>LBHQ-13-167</t>
  </si>
  <si>
    <t>12 Avenue Arts NMTC Investment Fund LLC</t>
  </si>
  <si>
    <t>LBHQ-13-166</t>
  </si>
  <si>
    <t>Freedom and Liberty Development LLC</t>
  </si>
  <si>
    <t>White City and Central Point</t>
  </si>
  <si>
    <t>LBHQ-13-005</t>
  </si>
  <si>
    <t>BC Summerhill Glen LP</t>
  </si>
  <si>
    <t>Maynard</t>
  </si>
  <si>
    <t>LBHQ-13-060</t>
  </si>
  <si>
    <t>BC Jaclen Tower LP</t>
  </si>
  <si>
    <t>Beverly</t>
  </si>
  <si>
    <t>LBHQ-13-066</t>
  </si>
  <si>
    <t>HTG Palm Beach II LLC</t>
  </si>
  <si>
    <t>Lake Worth</t>
  </si>
  <si>
    <t>LBHQ-13-117</t>
  </si>
  <si>
    <t>100 West Oxford Street Partners LP</t>
  </si>
  <si>
    <t>LBHQ-13-064</t>
  </si>
  <si>
    <t>Lawnside Urban Renewal LLC</t>
  </si>
  <si>
    <t>Lawnside</t>
  </si>
  <si>
    <t>LBHQ-13-115</t>
  </si>
  <si>
    <t>Zion Court Apartments LP</t>
  </si>
  <si>
    <t>Mount Vernon</t>
  </si>
  <si>
    <t>LBHQ-13-067</t>
  </si>
  <si>
    <t>MHIC 481 Corp NMTC Investment Fund II LLC</t>
  </si>
  <si>
    <t>LBHQ-13-123</t>
  </si>
  <si>
    <t>481 Philabundance Investment Fund LLC</t>
  </si>
  <si>
    <t>Chester</t>
  </si>
  <si>
    <t>LBHQ-13-114</t>
  </si>
  <si>
    <t>BC Conway Court LP</t>
  </si>
  <si>
    <t>LBHQ-13-068</t>
  </si>
  <si>
    <t>Fort Housing Development LP</t>
  </si>
  <si>
    <t>Fort Fairfield</t>
  </si>
  <si>
    <t>LBHQ-13-065</t>
  </si>
  <si>
    <t>Beckett Gardens Apartments II LP</t>
  </si>
  <si>
    <t>LBHQ-13-116</t>
  </si>
  <si>
    <t>1415 Fairmont LP</t>
  </si>
  <si>
    <t>LBHQ-13-122</t>
  </si>
  <si>
    <t>Rivershore Place Housing LP</t>
  </si>
  <si>
    <t>LBHQ-13-061</t>
  </si>
  <si>
    <t>BC Wilkins Glen LP</t>
  </si>
  <si>
    <t>Medfield</t>
  </si>
  <si>
    <t>LBHQ-13-062</t>
  </si>
  <si>
    <t>Simkins School Residences LP</t>
  </si>
  <si>
    <t>Yarmouth</t>
  </si>
  <si>
    <t>LBHQ-13-058</t>
  </si>
  <si>
    <t>Broadway Genesis Urban Renewal Apartments LP</t>
  </si>
  <si>
    <t>Newark</t>
  </si>
  <si>
    <t>LBHQ-13-121</t>
  </si>
  <si>
    <t>Algiers Family Housing LP</t>
  </si>
  <si>
    <t>Guildford</t>
  </si>
  <si>
    <t>Vermont</t>
  </si>
  <si>
    <t>LBHQ-13-120</t>
  </si>
  <si>
    <t>White Oak Associates LLC</t>
  </si>
  <si>
    <t>Mantua</t>
  </si>
  <si>
    <t>LBHQ-13-124</t>
  </si>
  <si>
    <t>St. Bridgets Senior Residence Urban Renewal LLC</t>
  </si>
  <si>
    <t>Jersey City</t>
  </si>
  <si>
    <t>LBHQ-13-119</t>
  </si>
  <si>
    <t>NWGM Housing III LP</t>
  </si>
  <si>
    <t>Amherst</t>
  </si>
  <si>
    <t>LBHQ-13-059</t>
  </si>
  <si>
    <t>Springside Urban Renewal LLC</t>
  </si>
  <si>
    <t>Burlington Township</t>
  </si>
  <si>
    <t>LBHQ-13-118</t>
  </si>
  <si>
    <t>Campbell Creek Housing Partners LP</t>
  </si>
  <si>
    <t>Boothbay</t>
  </si>
  <si>
    <t>LBHQ-13-063</t>
  </si>
  <si>
    <t>The First National Bank of Weatherford</t>
  </si>
  <si>
    <t>Gardens of Mabank (incoming in SO-12-342)</t>
  </si>
  <si>
    <t>Mabank</t>
  </si>
  <si>
    <t>SO-13-143</t>
  </si>
  <si>
    <t>Lincoln Village Veteran Housing LP</t>
  </si>
  <si>
    <t>MB-13-075</t>
  </si>
  <si>
    <t>Prentis I JSP Limited Dividend Housing Association LP</t>
  </si>
  <si>
    <t>Oak Park</t>
  </si>
  <si>
    <t>MB-13-081</t>
  </si>
  <si>
    <t>Barton Block LP</t>
  </si>
  <si>
    <t>MB-13-080</t>
  </si>
  <si>
    <t>Cass Limited Dividend Housing Association LP</t>
  </si>
  <si>
    <t>Columbus</t>
  </si>
  <si>
    <t>MB-13-078</t>
  </si>
  <si>
    <t>Herkimer Apartments Limited Dividend Housing Association LP</t>
  </si>
  <si>
    <t>MB-13-076</t>
  </si>
  <si>
    <t>MB-13-079</t>
  </si>
  <si>
    <t>Commons at Livingston II Housing LP</t>
  </si>
  <si>
    <t>MB-13-077</t>
  </si>
  <si>
    <t>Hilo Hawaiian Hotel Investment Fund LLC</t>
  </si>
  <si>
    <t>Hilo</t>
  </si>
  <si>
    <t>LBHQ-13-137</t>
  </si>
  <si>
    <t>Tulsa Senior Housing LP</t>
  </si>
  <si>
    <t>Tulsa</t>
  </si>
  <si>
    <t>Oklahoma</t>
  </si>
  <si>
    <t>LBHQ-13-136</t>
  </si>
  <si>
    <t>Ordway Center Investment Fund LLC</t>
  </si>
  <si>
    <t>St. Paul</t>
  </si>
  <si>
    <t>LBHQ-13-133</t>
  </si>
  <si>
    <t>Stout Street Lofts LLLP</t>
  </si>
  <si>
    <t>LBHQ-13-132</t>
  </si>
  <si>
    <t>Barre City Place Investment Fund LLC</t>
  </si>
  <si>
    <t>Barre</t>
  </si>
  <si>
    <t>LBHQ-13-131</t>
  </si>
  <si>
    <t>North Sarah II LP</t>
  </si>
  <si>
    <t>LBHQ-13-129</t>
  </si>
  <si>
    <t>Trumbull Warner House LP</t>
  </si>
  <si>
    <t>Warren</t>
  </si>
  <si>
    <t>LBHQ-13-008</t>
  </si>
  <si>
    <t>Avon Dakota Housing Partners LP</t>
  </si>
  <si>
    <t>Anaheim</t>
  </si>
  <si>
    <t>LBHQ-13-057</t>
  </si>
  <si>
    <t>Landmark Theater Investment Fund LLC</t>
  </si>
  <si>
    <t>LBHQ-13-053</t>
  </si>
  <si>
    <t>Stonehenge Florida NMTC Investment Fund III LLC</t>
  </si>
  <si>
    <t>LBHQ-13-052</t>
  </si>
  <si>
    <t>GDP-USBCDE Investment Fund LLC</t>
  </si>
  <si>
    <t>Greenwood</t>
  </si>
  <si>
    <t>LBHQ-13-051</t>
  </si>
  <si>
    <t>Advantage Capital Alabama NMTC Partners I LLC</t>
  </si>
  <si>
    <t>Alabama</t>
  </si>
  <si>
    <t>LBHQ-13-047</t>
  </si>
  <si>
    <t>Seaboard  Investment Fund LLC</t>
  </si>
  <si>
    <t>LBHQ-13-130</t>
  </si>
  <si>
    <t>LBHQ-13-056</t>
  </si>
  <si>
    <t>LBHQ-13-141</t>
  </si>
  <si>
    <t>Parkview Independent Living III LLC</t>
  </si>
  <si>
    <t>Caledonia</t>
  </si>
  <si>
    <t>LBHQ-13-140</t>
  </si>
  <si>
    <t>Advantage Capital Mississippi NMTC Partners I LLC</t>
  </si>
  <si>
    <t>LBHQ-13-048</t>
  </si>
  <si>
    <t>Fairbanks Commons CIC LP</t>
  </si>
  <si>
    <t>San Diego</t>
  </si>
  <si>
    <t>LBHQ-13-016</t>
  </si>
  <si>
    <t>El Monte Veterens Apartments LP</t>
  </si>
  <si>
    <t>LBHQ-13-049</t>
  </si>
  <si>
    <t>Terra CGI 3 Investment Fund LLC</t>
  </si>
  <si>
    <t>LBHQ-13-009</t>
  </si>
  <si>
    <t>LBHQ-13-055</t>
  </si>
  <si>
    <t>Tsi Investment Fund LLC</t>
  </si>
  <si>
    <t>LBHQ-13-135</t>
  </si>
  <si>
    <t>Stonehenge Florida NMTC Investment Fund  III LLC</t>
  </si>
  <si>
    <t>Fort Myers</t>
  </si>
  <si>
    <t>LBHQ-13-134</t>
  </si>
  <si>
    <t>Commonwealth Yogurt Arizona Investment Fund LLC</t>
  </si>
  <si>
    <t>Casa Grande</t>
  </si>
  <si>
    <t>LBHQ-13-128</t>
  </si>
  <si>
    <t>Morgan County Investment Fund LLC &amp; Morgan County Investment Fund II LLC</t>
  </si>
  <si>
    <t>West Liberty</t>
  </si>
  <si>
    <t>LBHQ-13-127</t>
  </si>
  <si>
    <t>DSCLA Investment Fund 1 and 2 LLC</t>
  </si>
  <si>
    <t>LBHQ-13-126</t>
  </si>
  <si>
    <t>Stout Street Investment Fund II LLC &amp; BACDE NMTC 2012-2 Investment Fund LLC</t>
  </si>
  <si>
    <t>LBHQ-13-125</t>
  </si>
  <si>
    <t>UA 2012 Investment Fund LLC</t>
  </si>
  <si>
    <t>LBHQ-13-046</t>
  </si>
  <si>
    <t>Consortium American XLVII Investment Fund LLC</t>
  </si>
  <si>
    <t>LBHQ-13-050</t>
  </si>
  <si>
    <t>The Pointe at Eastdale LP</t>
  </si>
  <si>
    <t>Murfreesboro</t>
  </si>
  <si>
    <t>LBHQ-13-139</t>
  </si>
  <si>
    <t>Stonehenge LXI Investment Fund LLC</t>
  </si>
  <si>
    <t>East Millinocket</t>
  </si>
  <si>
    <t>LBHQ-13-138</t>
  </si>
  <si>
    <t>Berrellesa Palms LP</t>
  </si>
  <si>
    <t>Martinez</t>
  </si>
  <si>
    <t>LBHQ-13-036</t>
  </si>
  <si>
    <t>New Century Village LP</t>
  </si>
  <si>
    <t>Fremont</t>
  </si>
  <si>
    <t>LBHQ-13-033</t>
  </si>
  <si>
    <t>Monaco Anaheim LP</t>
  </si>
  <si>
    <t>LBHQ-13-034</t>
  </si>
  <si>
    <t>Irwin Way LP</t>
  </si>
  <si>
    <t>Orinda</t>
  </si>
  <si>
    <t>LBHQ-13-035</t>
  </si>
  <si>
    <t>AMCAL Terricina Fund LP</t>
  </si>
  <si>
    <t>LBHQ-13-037</t>
  </si>
  <si>
    <t>Half Moon Village Associates LP</t>
  </si>
  <si>
    <t>Half Moon Bay</t>
  </si>
  <si>
    <t>LBHQ-13-087</t>
  </si>
  <si>
    <t>Iowa Fund VII LP</t>
  </si>
  <si>
    <t>Iowa</t>
  </si>
  <si>
    <t>LBHQ-13-084</t>
  </si>
  <si>
    <t>Ivy at College Park LP</t>
  </si>
  <si>
    <t>LBHQ-13-086</t>
  </si>
  <si>
    <t>Wells Fargo Community Development Enterprises Round 9 Sub 7 LLC</t>
  </si>
  <si>
    <t>Philadelpohia</t>
  </si>
  <si>
    <t>LBHQ-13-088</t>
  </si>
  <si>
    <t>Tidewater Fair Apartments LP</t>
  </si>
  <si>
    <t>Suffolk</t>
  </si>
  <si>
    <t>LBHQ-13-029</t>
  </si>
  <si>
    <t>Wells Fargo Development Enterprise Round 9 Sub 2, LLC</t>
  </si>
  <si>
    <t>Hoor River</t>
  </si>
  <si>
    <t>LBHQ-13-092</t>
  </si>
  <si>
    <t>LBHQ-13-082</t>
  </si>
  <si>
    <t>Bethany Square SUB CDE II LLC</t>
  </si>
  <si>
    <t>Hollywood</t>
  </si>
  <si>
    <t>LBHQ-13-093</t>
  </si>
  <si>
    <t>Wells Fargo Community Development Enterprises Round 9 Sub 1 LLC</t>
  </si>
  <si>
    <t>Vancouver</t>
  </si>
  <si>
    <t>LBHQ-13-089</t>
  </si>
  <si>
    <t>Artspace Jackson Flats, LP</t>
  </si>
  <si>
    <t>Minneapolis</t>
  </si>
  <si>
    <t>Minnesota, Wisconsin</t>
  </si>
  <si>
    <t>LBHQ-13-021</t>
  </si>
  <si>
    <t>Boston Captial Corporate Tax Credit Fund XXXVI, LP</t>
  </si>
  <si>
    <t>LBHQ-13-026</t>
  </si>
  <si>
    <t>Nebraska Fund XVII LP</t>
  </si>
  <si>
    <t>LBHQ-13-083</t>
  </si>
  <si>
    <t>Amberwood Place LLC</t>
  </si>
  <si>
    <t>Longview</t>
  </si>
  <si>
    <t>LBHQ-13-030</t>
  </si>
  <si>
    <t>Bell Manor LP</t>
  </si>
  <si>
    <t>Windsor</t>
  </si>
  <si>
    <t>LBHQ-13-028</t>
  </si>
  <si>
    <t>Livingston Pacific Associates LP</t>
  </si>
  <si>
    <t>Livingston</t>
  </si>
  <si>
    <t>LBHQ-13-111</t>
  </si>
  <si>
    <t>La Ventana Apartments LLC</t>
  </si>
  <si>
    <t>Abilene</t>
  </si>
  <si>
    <t>LBHQ-13-032</t>
  </si>
  <si>
    <t>New Jamestown, LP</t>
  </si>
  <si>
    <t>LBHQ-13-018</t>
  </si>
  <si>
    <t>Enterprise Housing Partners CaGreen II Fund LP</t>
  </si>
  <si>
    <t>LBHQ-13-085</t>
  </si>
  <si>
    <t>Dixon Pacific Associates LP</t>
  </si>
  <si>
    <t>Dixon</t>
  </si>
  <si>
    <t>LBHQ-13-110</t>
  </si>
  <si>
    <t>CommonBond City Walk, LP</t>
  </si>
  <si>
    <t>LBHQ-13-020</t>
  </si>
  <si>
    <t>Woodrow Wilson Housing Urban Renewal Associates, LP</t>
  </si>
  <si>
    <t>LBHQ-13-019</t>
  </si>
  <si>
    <t>Lakeport Pacific Associates, LP</t>
  </si>
  <si>
    <t>Lakeport</t>
  </si>
  <si>
    <t>LBHQ-13-001</t>
  </si>
  <si>
    <t>Wells Fargo  Community Development Enterprises Round 9 Sub 4 LLC and NDC New Markets Investments LXXII</t>
  </si>
  <si>
    <t>LBHQ-13-006</t>
  </si>
  <si>
    <t>Citi Heights Apartments Ltd</t>
  </si>
  <si>
    <t>LBHQ-13-017</t>
  </si>
  <si>
    <t>Banyan Grove Residenses Ltd.</t>
  </si>
  <si>
    <t>Stock Island</t>
  </si>
  <si>
    <t>LBHQ-13-031</t>
  </si>
  <si>
    <t>Additonal investment</t>
  </si>
  <si>
    <t>Minneapolis, Minnesota, Wisconsin</t>
  </si>
  <si>
    <t>Hilo, Hawaii</t>
  </si>
  <si>
    <t xml:space="preserve"> Nationwide</t>
  </si>
  <si>
    <t>Chase NMTC CommCare Investment Fund, LLC</t>
  </si>
  <si>
    <t>Chase NMTC Minnewaukan School Investment Fund, LLC</t>
  </si>
  <si>
    <t>Economic Development Using NMTCs (LMI Persons, LMI areas, and Qualified Investment Under CRA)</t>
  </si>
  <si>
    <t>Chase NMTC San Pablo Helms Investment Fund, LLC</t>
  </si>
  <si>
    <t>Freedom and Liberty Development, LLC</t>
  </si>
  <si>
    <t>Affordable Housing Using LIHTCs (LMI Persons, LMI areas, and Qualified Investment Under CRA)</t>
  </si>
  <si>
    <t>Affordable Housing Using LIHTCs (LMI Persons)</t>
  </si>
  <si>
    <t>Fairbanks Commons CIC, LP</t>
  </si>
  <si>
    <t>Affordable Housing Using LIHTCs (LMI Persons and Qualified Investment Under CRA)</t>
  </si>
  <si>
    <t>Terra CGI 3 Investment Fund, LLC</t>
  </si>
  <si>
    <t>Economic Development Using NMTCs (LMI areas and Qualified Investment Under CRA)</t>
  </si>
  <si>
    <t>Alliant Tax Credit Fund 71, LTD</t>
  </si>
  <si>
    <t>Affordable Housing (LMI Persons and Qualified Investment Under CRA)</t>
  </si>
  <si>
    <t>Banc of America Community Housing Investment Fund II, LLC</t>
  </si>
  <si>
    <t>Boston Capital Corporate Tax Credit Fund XXXVI, LP</t>
  </si>
  <si>
    <t>Affordable Housing Using LIHTCs (LMI Persons, LMI Areas, and Qualified Investment Under CRA)</t>
  </si>
  <si>
    <t>Bell Manor, LP</t>
  </si>
  <si>
    <t>Tidewater Fair Apartments, LP</t>
  </si>
  <si>
    <t>Amberwood Place, LLC</t>
  </si>
  <si>
    <t>Banyan Grove Residences, Ltd.</t>
  </si>
  <si>
    <t>La Ventana Apartments, LLC</t>
  </si>
  <si>
    <t>New Century Village, LP</t>
  </si>
  <si>
    <t>Monaco Anaheim, LP</t>
  </si>
  <si>
    <t>Berrellesa Palms, LP</t>
  </si>
  <si>
    <t>Irwin Way, LP</t>
  </si>
  <si>
    <t>Raymond James Housing Opportunities Fund 16, LLC</t>
  </si>
  <si>
    <t>AMCAL Terricina Fund, LP</t>
  </si>
  <si>
    <t>Catawba Senior Housing, LLC</t>
  </si>
  <si>
    <t>Washington  Latin Upper Tier Fund, LLC</t>
  </si>
  <si>
    <t>Economic Development using NMTCs (LMI Areas and Qualified Investment Under CRA)</t>
  </si>
  <si>
    <t>Los Feliz 51, LP</t>
  </si>
  <si>
    <t>Emerald Alliance VI, LP</t>
  </si>
  <si>
    <t xml:space="preserve">Affordable Housing Using LIHTCs (LMI Persons, LMI Areas, Areas Targeted for Redevelopment, and  Qualified Investment Under CRA)     </t>
  </si>
  <si>
    <t xml:space="preserve">Affordable Housing Using LIHTCs and Historic Tax Credits  (LMI Persons, LMI Areas, Areas Targeted for Redevelopment, and  Qualified Investment Under CRA)     </t>
  </si>
  <si>
    <t>Alliant Tax Credit Fund 71, Ltd.</t>
  </si>
  <si>
    <t>Hudson Housing Tax Credit Fund 42 - Haciendra Senior Housing, LP</t>
  </si>
  <si>
    <t>National Equity Fund 2012, LLC</t>
  </si>
  <si>
    <t>Multi-State</t>
  </si>
  <si>
    <t>UA 2012 Investment Fund, LLC</t>
  </si>
  <si>
    <t>Economic Development using NMTCs (LMI Areas)</t>
  </si>
  <si>
    <t>Advantage Capital Alabama NMTC Partners I, LLC</t>
  </si>
  <si>
    <t>Advantage Capital Mississippi NMTC Partners I, LLC</t>
  </si>
  <si>
    <t>El Monte Veterans Apartments, LP</t>
  </si>
  <si>
    <t>Consortium American XLVII Investment Fund, LLC</t>
  </si>
  <si>
    <t>GDP-USBCDE Investment Fund, LLC</t>
  </si>
  <si>
    <t>Stonehenge Florida NMTC Investment Fund III, LLC</t>
  </si>
  <si>
    <t>Landmark Theater Investment Fund, LLC</t>
  </si>
  <si>
    <t>National Equity Fund 2012, LP</t>
  </si>
  <si>
    <t>Avon Dakota Housing Partners, LP</t>
  </si>
  <si>
    <t>Simpkins School Residences, LP</t>
  </si>
  <si>
    <t>NWGM Housing III, LP</t>
  </si>
  <si>
    <t>BC Summerhill Glen, LP</t>
  </si>
  <si>
    <t>Rivershore Place Housing, LP</t>
  </si>
  <si>
    <t>BC Wilkins Glen, LP</t>
  </si>
  <si>
    <t>Campbell Creek Housing Partners, LP</t>
  </si>
  <si>
    <t>100 West Oxford Street Partners, LP</t>
  </si>
  <si>
    <t>Fort Housing Development, LP</t>
  </si>
  <si>
    <t>Zion Court Apartments, LP</t>
  </si>
  <si>
    <t>BC Conway Court, LP</t>
  </si>
  <si>
    <t>Hudson Housing Tax Credit Fund LIX, LP</t>
  </si>
  <si>
    <t>Chase NMTC Rocking Horse Investment Fund, LLC</t>
  </si>
  <si>
    <t>Economic Development Using NMTCs(LMI Persons, LMI Areas, and Qualified Investment Under CRA)</t>
  </si>
  <si>
    <t>Chase NMTC FL Met Min Investment Fund, LLC</t>
  </si>
  <si>
    <t>Chase NMTC Winnebago Educare Investment Fund, LLC</t>
  </si>
  <si>
    <t>NEF Investment Partners Fund IV, LLC</t>
  </si>
  <si>
    <t>NHT 29 Tax Credit Fund, LLC</t>
  </si>
  <si>
    <t>Lincoln Village Veteran Housing, LP</t>
  </si>
  <si>
    <t>Herkimer Apartments Limited Dividend Housing Association, LP</t>
  </si>
  <si>
    <t>Commons at Livingston II Housing, LP</t>
  </si>
  <si>
    <t>Herkimer Commerce Apartments Limited Dividend Housing Association, LP</t>
  </si>
  <si>
    <t>Barton Block, LP</t>
  </si>
  <si>
    <t>Prentis I JSP Limited Dividend Housing Association, LP</t>
  </si>
  <si>
    <t>Nebraska Fund XVII, LP</t>
  </si>
  <si>
    <t>Iowa Fund VII, LP</t>
  </si>
  <si>
    <t>Enterprise Housing Partners CalGreen II Fund, LP</t>
  </si>
  <si>
    <t>Affordable Housing Using LIHTCs (LMI Persons, LMI Areas and Qualified Investment Under CRA)</t>
  </si>
  <si>
    <t>Ivy at College Park, LP</t>
  </si>
  <si>
    <t>Half Moon Village Associates, LP</t>
  </si>
  <si>
    <t>Wells Fargo Community Development Enterprises Round 9 Subsidiary 7, LLC</t>
  </si>
  <si>
    <t>Economic Development using NMTCs (LMI Persons, LMI Areas and Qualified Investment Under CRA)</t>
  </si>
  <si>
    <t>Wells Fargo Community Development Enterprises Round 9 Subsidiary 1, LLC</t>
  </si>
  <si>
    <t>Chase NMTC PHN Investment Fund, LLC</t>
  </si>
  <si>
    <t>Wells Fargo Development Enterprise Round 9 Subsidiary 2, LLC</t>
  </si>
  <si>
    <t>Bethany Square SUB CDE II, LLC</t>
  </si>
  <si>
    <t>AJAPPJR Uptown II, LLC</t>
  </si>
  <si>
    <t xml:space="preserve">Economic Development Using NMTCs (LMI Areas, Areas Targeted for Redevelopment, and  Qualified Investment Under CRA)     </t>
  </si>
  <si>
    <t>Enterprise Neighborhood Partners Fund IV, LLLP</t>
  </si>
  <si>
    <t>Hudson Housing Tax Credit Fund LV, LP</t>
  </si>
  <si>
    <t>Boston Capital Midway Tax Credit Fund II, LP</t>
  </si>
  <si>
    <t>RBC Tax Credit Equity Fund-X5, LP</t>
  </si>
  <si>
    <t>Sol Y Luna, LP</t>
  </si>
  <si>
    <t>Urban Edge Group Partners, Ltd.</t>
  </si>
  <si>
    <t>Penn Square II, LP</t>
  </si>
  <si>
    <t>Uptown Maitland Group Partners, Ltd.</t>
  </si>
  <si>
    <t>Dixon Pacific Associates, LP</t>
  </si>
  <si>
    <t>Livingston Pacific Associates, LP</t>
  </si>
  <si>
    <t>Limerock Court Associates, LP</t>
  </si>
  <si>
    <t>481 Philabundance Investment Fund, LLC</t>
  </si>
  <si>
    <t>Lawnside Urban Renewal, LLC</t>
  </si>
  <si>
    <t>Beckett Gardens Apartments II, LP</t>
  </si>
  <si>
    <t>HTG Palm Beach II, LLC</t>
  </si>
  <si>
    <t>Springside Urban Renewal, LLC</t>
  </si>
  <si>
    <t>St. Bridget's Senior Residence Urban Renewal, LLC</t>
  </si>
  <si>
    <t>Algiers Family Housing, LP</t>
  </si>
  <si>
    <t>Broadway Genesis Urban Renewal Apartments, LP</t>
  </si>
  <si>
    <t>1415 Fairmount, LP</t>
  </si>
  <si>
    <t>MHIC 481 Corp. NMTC Investment Fund II, LLC</t>
  </si>
  <si>
    <t>Economic Development Using NMTCs and Historic Tax Credits (LMI Areas and Qualified Investment Under CRA)</t>
  </si>
  <si>
    <t>White Oak Associates, LLC</t>
  </si>
  <si>
    <t>Stout Street Investment Fund II, LLC and BACDE NMTC 2012-2 Investment Fund, LLC</t>
  </si>
  <si>
    <t>Morgan County Investment Fund, LLC and Morgan County Investment Fund II, LLC</t>
  </si>
  <si>
    <t>Economic Development Using NMTCs (LMI Areas and Qualified Investment Under CRA)</t>
  </si>
  <si>
    <t>Economic Development Using NMTCs (LMI Areas)</t>
  </si>
  <si>
    <t>Commonwealth Yogurt Arizona Investment Fund, LLC</t>
  </si>
  <si>
    <t>North Sarah II, LP</t>
  </si>
  <si>
    <t>Seaboard  Investment Fund, LLC</t>
  </si>
  <si>
    <t>Economic Development Using NMTCs and Historic Tax Credits (LMI Areas)</t>
  </si>
  <si>
    <t>Barre City Place Investment Fund, LLC</t>
  </si>
  <si>
    <t>Stout Street Lofts, LLLP</t>
  </si>
  <si>
    <t>Ordway Center Investment Fund, LLC</t>
  </si>
  <si>
    <t>Tsi (Title Source) Investment Fund LLC</t>
  </si>
  <si>
    <t>Hilo Hawaiian Hotel Investment Fund, LLC</t>
  </si>
  <si>
    <t>Stonehenge LXI Investment Fund, LLC</t>
  </si>
  <si>
    <t>The Pointe at Eastdale, LP</t>
  </si>
  <si>
    <t>Parkview Independent Living III, LLC</t>
  </si>
  <si>
    <t>Economic Development (LMI Areas and Qualified Investment Under CRA)</t>
  </si>
  <si>
    <t>Leeds Novamark Capital I, LP</t>
  </si>
  <si>
    <t>Affordable Housing  (LMI Persons and LMI Areas)</t>
  </si>
  <si>
    <t>Affordable Housing (LMI Persons, LMI Areas, and Qualified Investment Under CRA)</t>
  </si>
  <si>
    <t>Boston Captial Chicago Affordable Housing Fund, LP</t>
  </si>
  <si>
    <t>Enterprise Community Opportunity Fund 10 - Blue Ridge Commons Apartments, LLC</t>
  </si>
  <si>
    <t>Hudson Housing Tax Credit Fund 42  - LCHA Development III, LP</t>
  </si>
  <si>
    <t>Raymond James Housing Opportunities Fund 10 - Sunnyvale Riverstone Trails Apartments, LP</t>
  </si>
  <si>
    <t>Hudson Housing Tax Credit Fund 42 - Webster Building A, LLC</t>
  </si>
  <si>
    <t>Raymond James Housing Opportunities Fund 10 - OPG High Plains Partners, LLC</t>
  </si>
  <si>
    <t>12th Avenue Arts NMTC Investment Fund, LLC</t>
  </si>
  <si>
    <t xml:space="preserve">  Economic Development Using NMTCs (LMI Areas, Areas Targeted for Redevelopment, and Qualified Investment Under CRA)     </t>
  </si>
  <si>
    <t>UGP Properties, LLC</t>
  </si>
  <si>
    <t>Hudson Housing Tax Credit Fund LX, LP</t>
  </si>
  <si>
    <t>Hunt Capital Partners Tax Credit Fund 2011-3, LP</t>
  </si>
  <si>
    <t>PNC Tax Credit Capital Institutional Fund 44, LP</t>
  </si>
  <si>
    <t>Hudson Housing Tax Credit Fund LVIII, LP</t>
  </si>
  <si>
    <t>Red Stone - Fund 33 JP Morgan, LP</t>
  </si>
  <si>
    <t>Alliant Tax Credit Fund 67, Ltd.</t>
  </si>
  <si>
    <t>Enterprise Neighborhood Partners IV, LLLP</t>
  </si>
  <si>
    <t>325 Pacific, LP</t>
  </si>
  <si>
    <t>Affordable Housing Using LIHTCs (LMI Persons and LMI Areas)</t>
  </si>
  <si>
    <t>Twelfth Avenue Arts Association, LLC</t>
  </si>
  <si>
    <t>U.S.A. Institutional Tax Credit Fund XCIII, LP</t>
  </si>
  <si>
    <t>Banc of America Community Housing Investment Fund VII, LP</t>
  </si>
  <si>
    <t>520 Park Master Tenant, LLC</t>
  </si>
  <si>
    <t xml:space="preserve">Affordable Housing Using Historic Tax Credits (Areas Targeted for Redevelopment) </t>
  </si>
  <si>
    <t>Rosharon Reserve, LLC</t>
  </si>
  <si>
    <t>Western Center Reserve, LLC</t>
  </si>
  <si>
    <t>White Plains North, LP</t>
  </si>
  <si>
    <t>CP Development Group 2, LLC</t>
  </si>
  <si>
    <t>Appalachian Home and Health, Inc.</t>
  </si>
  <si>
    <t xml:space="preserve">Affordable Housing Using LIHTCs and Historic Tax Credits  (LMI Persons, LMI Areas, and  Qualified Investment Under CRA)     </t>
  </si>
  <si>
    <t>Wells Fargo  Community Development Enterprises Round 9 Subsidiary 4, LLC and NDC New Markets Investments LXXII, LLC</t>
  </si>
  <si>
    <t>Trumbull Warner House, LP</t>
  </si>
  <si>
    <t>Economic Development using NMTCs (LMI Persons and Qualified Investment Under CRA)</t>
  </si>
  <si>
    <t>BC Jaclen Tower, LP</t>
  </si>
  <si>
    <t>NEF Investment Partners Fund III, LLC</t>
  </si>
  <si>
    <t>DSCLA Investment Fund 1 and 2, LLC</t>
  </si>
  <si>
    <t>National Bank Community Development Investments</t>
  </si>
  <si>
    <t>AT-A-GLANCE CHART</t>
  </si>
  <si>
    <t>Tulsa Senior Housing, LP</t>
  </si>
  <si>
    <t xml:space="preserve">Gardens of Mabank </t>
  </si>
  <si>
    <t>1st Quarter 2013 (January 1, 2013 - March 31, 2013)</t>
  </si>
  <si>
    <t>The following chart lists national bank investments made through the 12 CFR 24 authority, to which the OCC responded during the first quarter of 2013 (January-March). This list is alphabetically ordered by bank name.</t>
  </si>
  <si>
    <t xml:space="preserve">TOTAL: </t>
  </si>
  <si>
    <t>Oakland, CA</t>
  </si>
  <si>
    <t>Thousand Oaks, CA</t>
  </si>
  <si>
    <t>San Bernardino, CA</t>
  </si>
  <si>
    <t>Los Angeles, CA</t>
  </si>
  <si>
    <t xml:space="preserve"> CA</t>
  </si>
  <si>
    <t>Oakdale, CA</t>
  </si>
  <si>
    <t>San Pedro, CA</t>
  </si>
  <si>
    <t>Oxnard, CA</t>
  </si>
  <si>
    <t>San Pablo, CA</t>
  </si>
  <si>
    <t>El Cajon, CA</t>
  </si>
  <si>
    <t>Murrieta, CA</t>
  </si>
  <si>
    <t>Lompoc, CA</t>
  </si>
  <si>
    <t>San Diego, CA</t>
  </si>
  <si>
    <t>El Monte, CA</t>
  </si>
  <si>
    <t>Anaheim, CA</t>
  </si>
  <si>
    <t>Fremont, CA</t>
  </si>
  <si>
    <t>Orinda, CA</t>
  </si>
  <si>
    <t>Martinez, CA</t>
  </si>
  <si>
    <t>Half Moon Bay, CA</t>
  </si>
  <si>
    <t>Lakeport, CA</t>
  </si>
  <si>
    <t>San Francisco, CA</t>
  </si>
  <si>
    <t>Windsor, CA</t>
  </si>
  <si>
    <t>Hollywood, CA</t>
  </si>
  <si>
    <t>Dixon, CA</t>
  </si>
  <si>
    <t>Livingston, CA</t>
  </si>
  <si>
    <t>Baltimore, MD</t>
  </si>
  <si>
    <t>San Marcos, TX</t>
  </si>
  <si>
    <t>Fort Bend County, TX</t>
  </si>
  <si>
    <t>Forth Worth, TX</t>
  </si>
  <si>
    <t>Corpus Christi, TX</t>
  </si>
  <si>
    <t>Sunnyvale, TX</t>
  </si>
  <si>
    <t>Dumas, TX</t>
  </si>
  <si>
    <t>Houston, TX</t>
  </si>
  <si>
    <t>Mabank, TX</t>
  </si>
  <si>
    <t>Longview, TX</t>
  </si>
  <si>
    <t>Abilene, TX</t>
  </si>
  <si>
    <t>St. Petersburg, FL</t>
  </si>
  <si>
    <t>Maitland, FL</t>
  </si>
  <si>
    <t>New Port Richey, FL</t>
  </si>
  <si>
    <t>Tampa, FL</t>
  </si>
  <si>
    <t>Miami, FL</t>
  </si>
  <si>
    <t>Lake Worth, FL</t>
  </si>
  <si>
    <t>Fort Myers, FL</t>
  </si>
  <si>
    <t>Stock Island, FL</t>
  </si>
  <si>
    <t>Trenton, NJ</t>
  </si>
  <si>
    <t>Lawnside, NJ</t>
  </si>
  <si>
    <t>Burlington Township, NJ</t>
  </si>
  <si>
    <t>Jersey City, NJ</t>
  </si>
  <si>
    <t>Newark, NJ</t>
  </si>
  <si>
    <t>Mantua, NJ</t>
  </si>
  <si>
    <t>Long Branch, NJ</t>
  </si>
  <si>
    <t>Washington, DC</t>
  </si>
  <si>
    <t>Dauphin County, PA</t>
  </si>
  <si>
    <t>Centre County, PA</t>
  </si>
  <si>
    <t>Punxsutawney, PA</t>
  </si>
  <si>
    <t>Philadelphia, PA</t>
  </si>
  <si>
    <t>Chester, PA</t>
  </si>
  <si>
    <t xml:space="preserve"> AL</t>
  </si>
  <si>
    <t>AK</t>
  </si>
  <si>
    <t>Amherst, NH</t>
  </si>
  <si>
    <t>Atlanta, GA</t>
  </si>
  <si>
    <t>Auburn, ME</t>
  </si>
  <si>
    <t>Boothbay, ME</t>
  </si>
  <si>
    <t>Fort Fairfield, ME</t>
  </si>
  <si>
    <t>East Millinocket, ME</t>
  </si>
  <si>
    <t>Bronx, NY</t>
  </si>
  <si>
    <t>Ithaca, NY</t>
  </si>
  <si>
    <t>Mount Vernon, NY</t>
  </si>
  <si>
    <t>Sterling Heights, MI</t>
  </si>
  <si>
    <t>Grand Rapids, MI</t>
  </si>
  <si>
    <t>Detroit, MI</t>
  </si>
  <si>
    <t>Oak Park, MI</t>
  </si>
  <si>
    <t>West Liberty, KY</t>
  </si>
  <si>
    <t>Chicago, IL</t>
  </si>
  <si>
    <t>Yarmouth, MA</t>
  </si>
  <si>
    <t>Maynard, MA</t>
  </si>
  <si>
    <t>Medfield, MA</t>
  </si>
  <si>
    <t>Beverly, MA</t>
  </si>
  <si>
    <t>Boston, MA</t>
  </si>
  <si>
    <t>Springfield, MA</t>
  </si>
  <si>
    <t>New Britain, CT</t>
  </si>
  <si>
    <t>Springfield, OH</t>
  </si>
  <si>
    <t>Cleveland, OH</t>
  </si>
  <si>
    <t>Columbus, OH</t>
  </si>
  <si>
    <t>Warren, OH</t>
  </si>
  <si>
    <t>Charlottesville, VA</t>
  </si>
  <si>
    <t>Richmond, VA</t>
  </si>
  <si>
    <t>Suffolk, VA</t>
  </si>
  <si>
    <t>Glendale, AZ</t>
  </si>
  <si>
    <t>Phoenix, AZ</t>
  </si>
  <si>
    <t>Tempe, AZ</t>
  </si>
  <si>
    <t>Casa Grande, AZ</t>
  </si>
  <si>
    <t>Morristown, TN</t>
  </si>
  <si>
    <t>Murfreesboro, TN</t>
  </si>
  <si>
    <t>Lake Charles, LA</t>
  </si>
  <si>
    <t>Mansura, LA</t>
  </si>
  <si>
    <t>New Orleans, LA</t>
  </si>
  <si>
    <t>Woodburn, OR</t>
  </si>
  <si>
    <t>White City and Central Point, OR</t>
  </si>
  <si>
    <t>Hood River, OR</t>
  </si>
  <si>
    <t>Charlotte, NC</t>
  </si>
  <si>
    <t>Minnewaukan, ND</t>
  </si>
  <si>
    <t>North Salt Lake, RI</t>
  </si>
  <si>
    <t>Guilford, VT</t>
  </si>
  <si>
    <t>Barre, VT</t>
  </si>
  <si>
    <t>Seattle, WA</t>
  </si>
  <si>
    <t>Spartanburg, SC</t>
  </si>
  <si>
    <t>Winnebago, NE</t>
  </si>
  <si>
    <t xml:space="preserve"> NE</t>
  </si>
  <si>
    <t>Wilmington, DE</t>
  </si>
  <si>
    <t>Yakima, WA</t>
  </si>
  <si>
    <t>Vancouver, WA</t>
  </si>
  <si>
    <t>Wailuku, HI</t>
  </si>
  <si>
    <t>IA</t>
  </si>
  <si>
    <t>MS</t>
  </si>
  <si>
    <t>St. Louis, MO</t>
  </si>
  <si>
    <t>St. Paul, MN</t>
  </si>
  <si>
    <t>Tulsa, OK</t>
  </si>
  <si>
    <t>Indianapolis, IN</t>
  </si>
  <si>
    <t>Caledonia, WI</t>
  </si>
  <si>
    <t>Greenwood, WI</t>
  </si>
  <si>
    <t>Denver, CO</t>
  </si>
  <si>
    <t>St. Louis Equity Fund 2012, LLC</t>
  </si>
  <si>
    <t>Bmo Harris Bank, National Association</t>
  </si>
  <si>
    <t>KeyBank, National Association</t>
  </si>
  <si>
    <t>U.S. Bank, National Association</t>
  </si>
  <si>
    <t>Moreau, 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</si>
</sst>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&quot;$&quot;#,##0.00;\(&quot;$&quot;#,##0.00\)"/>
    <numFmt numFmtId="165" formatCode="dd\-mmm\-yy"/>
    <numFmt numFmtId="166" formatCode="&quot;$&quot;#,##0;\(&quot;$&quot;#,##0.00\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b/>
      <sz val="16"/>
      <name val="Tahoma"/>
      <family val="2"/>
    </font>
    <font>
      <sz val="12"/>
      <name val="Tahoma"/>
      <family val="2"/>
    </font>
    <font>
      <b/>
      <sz val="10"/>
      <color theme="1"/>
      <name val="Tahoma"/>
      <family val="2"/>
    </font>
    <font>
      <sz val="11"/>
      <color theme="1"/>
      <name val="Tahoma"/>
      <family val="2"/>
    </font>
    <font>
      <b/>
      <sz val="10"/>
      <color theme="1"/>
      <name val="Times New Roman"/>
      <family val="1"/>
    </font>
    <font>
      <sz val="12"/>
      <color indexed="8"/>
      <name val="Tahoma"/>
      <family val="2"/>
    </font>
    <font>
      <sz val="12"/>
      <color theme="1"/>
      <name val="Times New Roman"/>
      <family val="1"/>
    </font>
    <font>
      <b/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4" fillId="0" borderId="0"/>
  </cellStyleXfs>
  <cellXfs count="60">
    <xf numFmtId="0" fontId="0" fillId="0" borderId="0" xfId="0"/>
    <xf numFmtId="0" fontId="1" fillId="3" borderId="2" xfId="2" applyFont="1" applyFill="1" applyBorder="1" applyAlignment="1">
      <alignment horizontal="center"/>
    </xf>
    <xf numFmtId="3" fontId="5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3" applyFont="1" applyFill="1" applyBorder="1" applyAlignment="1">
      <alignment horizontal="right" wrapText="1"/>
    </xf>
    <xf numFmtId="0" fontId="6" fillId="0" borderId="1" xfId="3" applyFont="1" applyFill="1" applyBorder="1" applyAlignment="1">
      <alignment wrapText="1"/>
    </xf>
    <xf numFmtId="164" fontId="6" fillId="0" borderId="1" xfId="3" applyNumberFormat="1" applyFont="1" applyFill="1" applyBorder="1" applyAlignment="1">
      <alignment horizontal="right" wrapText="1"/>
    </xf>
    <xf numFmtId="165" fontId="6" fillId="0" borderId="1" xfId="3" applyNumberFormat="1" applyFont="1" applyFill="1" applyBorder="1" applyAlignment="1">
      <alignment horizontal="right" wrapText="1"/>
    </xf>
    <xf numFmtId="0" fontId="7" fillId="0" borderId="0" xfId="0" applyFont="1"/>
    <xf numFmtId="0" fontId="7" fillId="0" borderId="0" xfId="0" applyFont="1" applyAlignment="1"/>
    <xf numFmtId="0" fontId="11" fillId="0" borderId="0" xfId="0" applyFont="1"/>
    <xf numFmtId="0" fontId="13" fillId="0" borderId="1" xfId="3" applyFont="1" applyFill="1" applyBorder="1" applyAlignment="1">
      <alignment wrapText="1"/>
    </xf>
    <xf numFmtId="0" fontId="14" fillId="0" borderId="0" xfId="0" applyFont="1" applyFill="1"/>
    <xf numFmtId="0" fontId="14" fillId="0" borderId="0" xfId="0" applyFont="1"/>
    <xf numFmtId="0" fontId="14" fillId="5" borderId="0" xfId="0" applyFont="1" applyFill="1"/>
    <xf numFmtId="0" fontId="13" fillId="5" borderId="1" xfId="3" applyFont="1" applyFill="1" applyBorder="1" applyAlignment="1">
      <alignment wrapText="1"/>
    </xf>
    <xf numFmtId="0" fontId="13" fillId="0" borderId="7" xfId="3" applyFont="1" applyFill="1" applyBorder="1" applyAlignment="1">
      <alignment wrapText="1"/>
    </xf>
    <xf numFmtId="0" fontId="10" fillId="4" borderId="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3" fillId="0" borderId="8" xfId="3" applyFont="1" applyFill="1" applyBorder="1" applyAlignment="1">
      <alignment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5" fontId="10" fillId="0" borderId="6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65" fontId="13" fillId="0" borderId="0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wrapText="1"/>
    </xf>
    <xf numFmtId="0" fontId="7" fillId="0" borderId="0" xfId="0" applyFont="1" applyBorder="1"/>
    <xf numFmtId="165" fontId="13" fillId="0" borderId="9" xfId="3" applyNumberFormat="1" applyFont="1" applyFill="1" applyBorder="1" applyAlignment="1">
      <alignment horizontal="right" wrapText="1"/>
    </xf>
    <xf numFmtId="165" fontId="13" fillId="0" borderId="10" xfId="3" applyNumberFormat="1" applyFont="1" applyFill="1" applyBorder="1" applyAlignment="1">
      <alignment horizontal="right" wrapText="1"/>
    </xf>
    <xf numFmtId="0" fontId="13" fillId="0" borderId="6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165" fontId="13" fillId="0" borderId="11" xfId="3" applyNumberFormat="1" applyFont="1" applyFill="1" applyBorder="1" applyAlignment="1">
      <alignment horizontal="right" wrapText="1"/>
    </xf>
    <xf numFmtId="165" fontId="13" fillId="5" borderId="9" xfId="3" applyNumberFormat="1" applyFont="1" applyFill="1" applyBorder="1" applyAlignment="1">
      <alignment horizontal="right" wrapText="1"/>
    </xf>
    <xf numFmtId="0" fontId="10" fillId="0" borderId="9" xfId="0" applyFont="1" applyFill="1" applyBorder="1" applyAlignment="1">
      <alignment horizontal="center" vertical="center"/>
    </xf>
    <xf numFmtId="166" fontId="13" fillId="0" borderId="6" xfId="3" applyNumberFormat="1" applyFont="1" applyFill="1" applyBorder="1" applyAlignment="1">
      <alignment horizontal="right" wrapText="1"/>
    </xf>
    <xf numFmtId="166" fontId="13" fillId="5" borderId="6" xfId="3" applyNumberFormat="1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 wrapText="1"/>
    </xf>
    <xf numFmtId="0" fontId="13" fillId="5" borderId="6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6" xfId="3" applyFont="1" applyFill="1" applyBorder="1" applyAlignment="1">
      <alignment horizontal="center" vertical="center" wrapText="1"/>
    </xf>
  </cellXfs>
  <cellStyles count="4">
    <cellStyle name="Normal" xfId="0" builtinId="0"/>
    <cellStyle name="Normal_Data" xfId="2"/>
    <cellStyle name="Normal_Sheet2" xfId="3"/>
    <cellStyle name="Normal_Sheet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419100</xdr:colOff>
      <xdr:row>0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6896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419100</xdr:colOff>
      <xdr:row>0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6896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5"/>
  <sheetViews>
    <sheetView tabSelected="1" zoomScale="120" zoomScaleNormal="120" zoomScalePageLayoutView="80" workbookViewId="0">
      <selection activeCell="C6" sqref="C6"/>
    </sheetView>
  </sheetViews>
  <sheetFormatPr defaultColWidth="4.85546875" defaultRowHeight="15" x14ac:dyDescent="0.25"/>
  <cols>
    <col min="1" max="1" width="28.42578125" style="58" customWidth="1"/>
    <col min="2" max="2" width="38.42578125" style="58" customWidth="1"/>
    <col min="3" max="3" width="29.42578125" style="26" customWidth="1"/>
    <col min="4" max="4" width="51.140625" style="17" customWidth="1"/>
    <col min="5" max="5" width="22.7109375" style="16" customWidth="1"/>
    <col min="6" max="6" width="12.28515625" style="16" hidden="1" customWidth="1"/>
    <col min="7" max="7" width="14.85546875" style="16" hidden="1" customWidth="1"/>
    <col min="8" max="12" width="4.85546875" style="16"/>
    <col min="13" max="16" width="9" style="16" bestFit="1" customWidth="1"/>
    <col min="17" max="17" width="4.85546875" style="16"/>
    <col min="18" max="18" width="14.7109375" style="16" bestFit="1" customWidth="1"/>
    <col min="19" max="19" width="9" style="16" bestFit="1" customWidth="1"/>
    <col min="20" max="20" width="9.7109375" style="16" bestFit="1" customWidth="1"/>
    <col min="21" max="16384" width="4.85546875" style="16"/>
  </cols>
  <sheetData>
    <row r="1" spans="1:42" ht="19.5" x14ac:dyDescent="0.25">
      <c r="A1" s="49" t="s">
        <v>732</v>
      </c>
      <c r="B1" s="50"/>
      <c r="C1" s="50"/>
      <c r="D1" s="50"/>
      <c r="E1" s="51"/>
      <c r="F1" s="18"/>
      <c r="G1" s="18"/>
    </row>
    <row r="2" spans="1:42" ht="19.5" x14ac:dyDescent="0.25">
      <c r="A2" s="49" t="s">
        <v>736</v>
      </c>
      <c r="B2" s="50"/>
      <c r="C2" s="50"/>
      <c r="D2" s="50"/>
      <c r="E2" s="51"/>
      <c r="F2" s="18"/>
      <c r="G2" s="18"/>
    </row>
    <row r="3" spans="1:42" ht="19.5" x14ac:dyDescent="0.25">
      <c r="A3" s="49" t="s">
        <v>733</v>
      </c>
      <c r="B3" s="50"/>
      <c r="C3" s="50"/>
      <c r="D3" s="50"/>
      <c r="E3" s="51"/>
      <c r="F3" s="18"/>
      <c r="G3" s="18"/>
    </row>
    <row r="4" spans="1:42" ht="41.25" customHeight="1" x14ac:dyDescent="0.25">
      <c r="A4" s="52" t="s">
        <v>737</v>
      </c>
      <c r="B4" s="53"/>
      <c r="C4" s="53"/>
      <c r="D4" s="53"/>
      <c r="E4" s="54"/>
      <c r="F4" s="18"/>
      <c r="G4" s="18"/>
    </row>
    <row r="5" spans="1:42" s="35" customFormat="1" ht="51.75" customHeight="1" x14ac:dyDescent="0.25">
      <c r="A5" s="55" t="s">
        <v>85</v>
      </c>
      <c r="B5" s="55" t="s">
        <v>30</v>
      </c>
      <c r="C5" s="27" t="s">
        <v>31</v>
      </c>
      <c r="D5" s="25" t="s">
        <v>32</v>
      </c>
      <c r="E5" s="25" t="s">
        <v>33</v>
      </c>
      <c r="F5" s="34" t="s">
        <v>48</v>
      </c>
      <c r="G5" s="34" t="s">
        <v>2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 s="20" customFormat="1" ht="51.75" customHeight="1" x14ac:dyDescent="0.25">
      <c r="A6" s="56" t="s">
        <v>12</v>
      </c>
      <c r="B6" s="56" t="s">
        <v>579</v>
      </c>
      <c r="C6" s="42" t="s">
        <v>804</v>
      </c>
      <c r="D6" s="42" t="s">
        <v>580</v>
      </c>
      <c r="E6" s="47">
        <v>32000000</v>
      </c>
      <c r="F6" s="44">
        <v>41290</v>
      </c>
      <c r="G6" s="24" t="s">
        <v>123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</row>
    <row r="7" spans="1:42" s="21" customFormat="1" ht="51.75" customHeight="1" x14ac:dyDescent="0.25">
      <c r="A7" s="56" t="s">
        <v>12</v>
      </c>
      <c r="B7" s="56" t="s">
        <v>581</v>
      </c>
      <c r="C7" s="42" t="s">
        <v>567</v>
      </c>
      <c r="D7" s="42" t="s">
        <v>580</v>
      </c>
      <c r="E7" s="47">
        <v>178482</v>
      </c>
      <c r="F7" s="40">
        <v>41290</v>
      </c>
      <c r="G7" s="19" t="s">
        <v>125</v>
      </c>
    </row>
    <row r="8" spans="1:42" s="21" customFormat="1" ht="51.75" customHeight="1" x14ac:dyDescent="0.25">
      <c r="A8" s="56" t="s">
        <v>12</v>
      </c>
      <c r="B8" s="56" t="s">
        <v>150</v>
      </c>
      <c r="C8" s="42" t="s">
        <v>739</v>
      </c>
      <c r="D8" s="43" t="s">
        <v>574</v>
      </c>
      <c r="E8" s="47">
        <v>8125647</v>
      </c>
      <c r="F8" s="40">
        <v>41290</v>
      </c>
      <c r="G8" s="19" t="s">
        <v>151</v>
      </c>
    </row>
    <row r="9" spans="1:42" s="21" customFormat="1" ht="51.75" customHeight="1" x14ac:dyDescent="0.25">
      <c r="A9" s="56" t="s">
        <v>12</v>
      </c>
      <c r="B9" s="56" t="s">
        <v>595</v>
      </c>
      <c r="C9" s="42" t="s">
        <v>839</v>
      </c>
      <c r="D9" s="43" t="s">
        <v>574</v>
      </c>
      <c r="E9" s="47">
        <v>6019267</v>
      </c>
      <c r="F9" s="40">
        <v>41290</v>
      </c>
      <c r="G9" s="19" t="s">
        <v>170</v>
      </c>
    </row>
    <row r="10" spans="1:42" s="21" customFormat="1" ht="51.75" customHeight="1" x14ac:dyDescent="0.25">
      <c r="A10" s="56" t="s">
        <v>12</v>
      </c>
      <c r="B10" s="56" t="s">
        <v>596</v>
      </c>
      <c r="C10" s="42" t="s">
        <v>790</v>
      </c>
      <c r="D10" s="42" t="s">
        <v>597</v>
      </c>
      <c r="E10" s="47">
        <v>7000000</v>
      </c>
      <c r="F10" s="40">
        <v>41291</v>
      </c>
      <c r="G10" s="19" t="s">
        <v>153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</row>
    <row r="11" spans="1:42" s="22" customFormat="1" ht="51.75" customHeight="1" x14ac:dyDescent="0.25">
      <c r="A11" s="56" t="s">
        <v>12</v>
      </c>
      <c r="B11" s="56" t="s">
        <v>598</v>
      </c>
      <c r="C11" s="42" t="s">
        <v>740</v>
      </c>
      <c r="D11" s="43" t="s">
        <v>574</v>
      </c>
      <c r="E11" s="47">
        <v>13000556</v>
      </c>
      <c r="F11" s="40">
        <v>41291</v>
      </c>
      <c r="G11" s="19" t="s">
        <v>121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</row>
    <row r="12" spans="1:42" s="21" customFormat="1" ht="51.75" customHeight="1" x14ac:dyDescent="0.25">
      <c r="A12" s="56" t="s">
        <v>12</v>
      </c>
      <c r="B12" s="56" t="s">
        <v>627</v>
      </c>
      <c r="C12" s="42" t="s">
        <v>567</v>
      </c>
      <c r="D12" s="42" t="s">
        <v>576</v>
      </c>
      <c r="E12" s="47">
        <v>50000000</v>
      </c>
      <c r="F12" s="40">
        <v>41291</v>
      </c>
      <c r="G12" s="19" t="s">
        <v>191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1:42" s="22" customFormat="1" ht="51.75" customHeight="1" x14ac:dyDescent="0.25">
      <c r="A13" s="57" t="s">
        <v>12</v>
      </c>
      <c r="B13" s="57" t="s">
        <v>126</v>
      </c>
      <c r="C13" s="43" t="s">
        <v>741</v>
      </c>
      <c r="D13" s="43" t="s">
        <v>574</v>
      </c>
      <c r="E13" s="48">
        <v>10325106</v>
      </c>
      <c r="F13" s="45">
        <v>41291</v>
      </c>
      <c r="G13" s="23" t="s">
        <v>128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42" s="21" customFormat="1" ht="51.75" customHeight="1" x14ac:dyDescent="0.25">
      <c r="A14" s="56" t="s">
        <v>12</v>
      </c>
      <c r="B14" s="56" t="s">
        <v>658</v>
      </c>
      <c r="C14" s="42" t="s">
        <v>742</v>
      </c>
      <c r="D14" s="43" t="s">
        <v>574</v>
      </c>
      <c r="E14" s="47">
        <v>15973139</v>
      </c>
      <c r="F14" s="40">
        <v>41298</v>
      </c>
      <c r="G14" s="19" t="s">
        <v>158</v>
      </c>
    </row>
    <row r="15" spans="1:42" s="21" customFormat="1" ht="51.75" customHeight="1" x14ac:dyDescent="0.25">
      <c r="A15" s="56" t="s">
        <v>12</v>
      </c>
      <c r="B15" s="56" t="s">
        <v>659</v>
      </c>
      <c r="C15" s="42" t="s">
        <v>775</v>
      </c>
      <c r="D15" s="42" t="s">
        <v>574</v>
      </c>
      <c r="E15" s="47">
        <v>17683951</v>
      </c>
      <c r="F15" s="40">
        <v>41298</v>
      </c>
      <c r="G15" s="19" t="s">
        <v>160</v>
      </c>
    </row>
    <row r="16" spans="1:42" s="21" customFormat="1" ht="51.75" customHeight="1" x14ac:dyDescent="0.25">
      <c r="A16" s="56" t="s">
        <v>12</v>
      </c>
      <c r="B16" s="56" t="s">
        <v>660</v>
      </c>
      <c r="C16" s="42" t="s">
        <v>764</v>
      </c>
      <c r="D16" s="43" t="s">
        <v>574</v>
      </c>
      <c r="E16" s="47">
        <v>13135475</v>
      </c>
      <c r="F16" s="40">
        <v>41298</v>
      </c>
      <c r="G16" s="19" t="s">
        <v>162</v>
      </c>
    </row>
    <row r="17" spans="1:42" s="21" customFormat="1" ht="51.75" customHeight="1" x14ac:dyDescent="0.25">
      <c r="A17" s="56" t="s">
        <v>12</v>
      </c>
      <c r="B17" s="56" t="s">
        <v>661</v>
      </c>
      <c r="C17" s="42" t="s">
        <v>776</v>
      </c>
      <c r="D17" s="43" t="s">
        <v>574</v>
      </c>
      <c r="E17" s="47">
        <v>22594724</v>
      </c>
      <c r="F17" s="40">
        <v>41298</v>
      </c>
      <c r="G17" s="19" t="s">
        <v>165</v>
      </c>
    </row>
    <row r="18" spans="1:42" s="21" customFormat="1" ht="51.75" customHeight="1" x14ac:dyDescent="0.25">
      <c r="A18" s="56" t="s">
        <v>12</v>
      </c>
      <c r="B18" s="56" t="s">
        <v>134</v>
      </c>
      <c r="C18" s="42" t="s">
        <v>827</v>
      </c>
      <c r="D18" s="43" t="s">
        <v>574</v>
      </c>
      <c r="E18" s="47">
        <v>13751365</v>
      </c>
      <c r="F18" s="40">
        <v>41298</v>
      </c>
      <c r="G18" s="19" t="s">
        <v>136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1:42" s="20" customFormat="1" ht="51.75" customHeight="1" x14ac:dyDescent="0.25">
      <c r="A19" s="56" t="s">
        <v>12</v>
      </c>
      <c r="B19" s="56" t="s">
        <v>173</v>
      </c>
      <c r="C19" s="42" t="s">
        <v>567</v>
      </c>
      <c r="D19" s="43" t="s">
        <v>695</v>
      </c>
      <c r="E19" s="47">
        <v>1077869</v>
      </c>
      <c r="F19" s="40">
        <v>41324</v>
      </c>
      <c r="G19" s="19" t="s">
        <v>174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</row>
    <row r="20" spans="1:42" s="21" customFormat="1" ht="51.75" customHeight="1" x14ac:dyDescent="0.25">
      <c r="A20" s="57" t="s">
        <v>12</v>
      </c>
      <c r="B20" s="57" t="s">
        <v>129</v>
      </c>
      <c r="C20" s="43" t="s">
        <v>777</v>
      </c>
      <c r="D20" s="43" t="s">
        <v>574</v>
      </c>
      <c r="E20" s="48">
        <v>11986277</v>
      </c>
      <c r="F20" s="45">
        <v>41324</v>
      </c>
      <c r="G20" s="23" t="s">
        <v>130</v>
      </c>
    </row>
    <row r="21" spans="1:42" s="21" customFormat="1" ht="51.75" customHeight="1" x14ac:dyDescent="0.25">
      <c r="A21" s="56" t="s">
        <v>12</v>
      </c>
      <c r="B21" s="56" t="s">
        <v>131</v>
      </c>
      <c r="C21" s="42" t="s">
        <v>848</v>
      </c>
      <c r="D21" s="43" t="s">
        <v>696</v>
      </c>
      <c r="E21" s="47">
        <v>340000</v>
      </c>
      <c r="F21" s="40">
        <v>41324</v>
      </c>
      <c r="G21" s="19" t="s">
        <v>133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 s="20" customFormat="1" ht="51.75" customHeight="1" x14ac:dyDescent="0.25">
      <c r="A22" s="56" t="s">
        <v>12</v>
      </c>
      <c r="B22" s="56" t="s">
        <v>166</v>
      </c>
      <c r="C22" s="42" t="s">
        <v>743</v>
      </c>
      <c r="D22" s="43" t="s">
        <v>576</v>
      </c>
      <c r="E22" s="47">
        <v>11500000</v>
      </c>
      <c r="F22" s="40">
        <v>41324</v>
      </c>
      <c r="G22" s="19" t="s">
        <v>167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</row>
    <row r="23" spans="1:42" s="21" customFormat="1" ht="51.75" customHeight="1" x14ac:dyDescent="0.25">
      <c r="A23" s="56" t="s">
        <v>12</v>
      </c>
      <c r="B23" s="56" t="s">
        <v>175</v>
      </c>
      <c r="C23" s="42" t="s">
        <v>744</v>
      </c>
      <c r="D23" s="43" t="s">
        <v>574</v>
      </c>
      <c r="E23" s="47">
        <v>3650834</v>
      </c>
      <c r="F23" s="40">
        <v>41324</v>
      </c>
      <c r="G23" s="19" t="s">
        <v>177</v>
      </c>
    </row>
    <row r="24" spans="1:42" s="21" customFormat="1" ht="51.75" customHeight="1" x14ac:dyDescent="0.25">
      <c r="A24" s="56" t="s">
        <v>12</v>
      </c>
      <c r="B24" s="56" t="s">
        <v>178</v>
      </c>
      <c r="C24" s="42" t="s">
        <v>765</v>
      </c>
      <c r="D24" s="43" t="s">
        <v>574</v>
      </c>
      <c r="E24" s="47">
        <v>470131</v>
      </c>
      <c r="F24" s="40">
        <v>41324</v>
      </c>
      <c r="G24" s="19" t="s">
        <v>179</v>
      </c>
    </row>
    <row r="25" spans="1:42" s="21" customFormat="1" ht="51.75" customHeight="1" x14ac:dyDescent="0.25">
      <c r="A25" s="56" t="s">
        <v>12</v>
      </c>
      <c r="B25" s="56" t="s">
        <v>713</v>
      </c>
      <c r="C25" s="42" t="s">
        <v>745</v>
      </c>
      <c r="D25" s="43" t="s">
        <v>574</v>
      </c>
      <c r="E25" s="47">
        <v>13064698</v>
      </c>
      <c r="F25" s="40">
        <v>41324</v>
      </c>
      <c r="G25" s="19" t="s">
        <v>139</v>
      </c>
    </row>
    <row r="26" spans="1:42" s="21" customFormat="1" ht="51.75" customHeight="1" x14ac:dyDescent="0.25">
      <c r="A26" s="56" t="s">
        <v>12</v>
      </c>
      <c r="B26" s="56" t="s">
        <v>142</v>
      </c>
      <c r="C26" s="42" t="s">
        <v>742</v>
      </c>
      <c r="D26" s="43" t="s">
        <v>574</v>
      </c>
      <c r="E26" s="47">
        <v>21621356</v>
      </c>
      <c r="F26" s="40">
        <v>41324</v>
      </c>
      <c r="G26" s="19" t="s">
        <v>143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</row>
    <row r="27" spans="1:42" s="22" customFormat="1" ht="51.75" customHeight="1" x14ac:dyDescent="0.25">
      <c r="A27" s="56" t="s">
        <v>12</v>
      </c>
      <c r="B27" s="56" t="s">
        <v>140</v>
      </c>
      <c r="C27" s="42" t="s">
        <v>567</v>
      </c>
      <c r="D27" s="43" t="s">
        <v>714</v>
      </c>
      <c r="E27" s="47">
        <v>4300000</v>
      </c>
      <c r="F27" s="40">
        <v>41324</v>
      </c>
      <c r="G27" s="19" t="s">
        <v>141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</row>
    <row r="28" spans="1:42" s="21" customFormat="1" ht="51.75" customHeight="1" x14ac:dyDescent="0.25">
      <c r="A28" s="56" t="s">
        <v>12</v>
      </c>
      <c r="B28" s="56" t="s">
        <v>716</v>
      </c>
      <c r="C28" s="42" t="s">
        <v>567</v>
      </c>
      <c r="D28" s="43" t="s">
        <v>574</v>
      </c>
      <c r="E28" s="47">
        <v>100000000</v>
      </c>
      <c r="F28" s="40">
        <v>41358</v>
      </c>
      <c r="G28" s="19" t="s">
        <v>145</v>
      </c>
    </row>
    <row r="29" spans="1:42" s="21" customFormat="1" ht="51.75" customHeight="1" x14ac:dyDescent="0.25">
      <c r="A29" s="56" t="s">
        <v>12</v>
      </c>
      <c r="B29" s="56" t="s">
        <v>717</v>
      </c>
      <c r="C29" s="42" t="s">
        <v>605</v>
      </c>
      <c r="D29" s="43" t="s">
        <v>576</v>
      </c>
      <c r="E29" s="47">
        <v>70000000</v>
      </c>
      <c r="F29" s="40">
        <v>41358</v>
      </c>
      <c r="G29" s="19" t="s">
        <v>147</v>
      </c>
    </row>
    <row r="30" spans="1:42" s="21" customFormat="1" ht="51.75" customHeight="1" x14ac:dyDescent="0.25">
      <c r="A30" s="57" t="s">
        <v>12</v>
      </c>
      <c r="B30" s="57" t="s">
        <v>718</v>
      </c>
      <c r="C30" s="43" t="s">
        <v>764</v>
      </c>
      <c r="D30" s="43" t="s">
        <v>719</v>
      </c>
      <c r="E30" s="48">
        <v>7195500</v>
      </c>
      <c r="F30" s="45">
        <v>41344</v>
      </c>
      <c r="G30" s="23" t="s">
        <v>149</v>
      </c>
    </row>
    <row r="31" spans="1:42" s="21" customFormat="1" ht="51.75" customHeight="1" x14ac:dyDescent="0.25">
      <c r="A31" s="56" t="s">
        <v>12</v>
      </c>
      <c r="B31" s="56" t="s">
        <v>720</v>
      </c>
      <c r="C31" s="42" t="s">
        <v>766</v>
      </c>
      <c r="D31" s="43" t="s">
        <v>574</v>
      </c>
      <c r="E31" s="47">
        <v>13898141</v>
      </c>
      <c r="F31" s="40">
        <v>41344</v>
      </c>
      <c r="G31" s="19" t="s">
        <v>189</v>
      </c>
    </row>
    <row r="32" spans="1:42" s="21" customFormat="1" ht="51.75" customHeight="1" x14ac:dyDescent="0.25">
      <c r="A32" s="56" t="s">
        <v>12</v>
      </c>
      <c r="B32" s="56" t="s">
        <v>721</v>
      </c>
      <c r="C32" s="42" t="s">
        <v>767</v>
      </c>
      <c r="D32" s="43" t="s">
        <v>574</v>
      </c>
      <c r="E32" s="47">
        <v>13898141</v>
      </c>
      <c r="F32" s="40">
        <v>41344</v>
      </c>
      <c r="G32" s="19" t="s">
        <v>186</v>
      </c>
    </row>
    <row r="33" spans="1:42" s="21" customFormat="1" ht="51.75" customHeight="1" x14ac:dyDescent="0.25">
      <c r="A33" s="56" t="s">
        <v>12</v>
      </c>
      <c r="B33" s="56" t="s">
        <v>182</v>
      </c>
      <c r="C33" s="42" t="s">
        <v>746</v>
      </c>
      <c r="D33" s="43" t="s">
        <v>574</v>
      </c>
      <c r="E33" s="47">
        <v>1895000</v>
      </c>
      <c r="F33" s="40">
        <v>41359</v>
      </c>
      <c r="G33" s="19" t="s">
        <v>183</v>
      </c>
    </row>
    <row r="34" spans="1:42" s="21" customFormat="1" ht="51.75" customHeight="1" x14ac:dyDescent="0.25">
      <c r="A34" s="56" t="s">
        <v>12</v>
      </c>
      <c r="B34" s="56" t="s">
        <v>722</v>
      </c>
      <c r="C34" s="42" t="s">
        <v>804</v>
      </c>
      <c r="D34" s="43" t="s">
        <v>574</v>
      </c>
      <c r="E34" s="47">
        <v>9938577</v>
      </c>
      <c r="F34" s="40">
        <v>41359</v>
      </c>
      <c r="G34" s="19" t="s">
        <v>181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</row>
    <row r="35" spans="1:42" s="22" customFormat="1" ht="51.75" customHeight="1" x14ac:dyDescent="0.25">
      <c r="A35" s="56" t="s">
        <v>12</v>
      </c>
      <c r="B35" s="56" t="s">
        <v>178</v>
      </c>
      <c r="C35" s="42" t="s">
        <v>765</v>
      </c>
      <c r="D35" s="43" t="s">
        <v>574</v>
      </c>
      <c r="E35" s="47">
        <v>730410</v>
      </c>
      <c r="F35" s="40">
        <v>41360</v>
      </c>
      <c r="G35" s="19" t="s">
        <v>156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</row>
    <row r="36" spans="1:42" s="21" customFormat="1" ht="73.5" customHeight="1" x14ac:dyDescent="0.25">
      <c r="A36" s="56" t="s">
        <v>12</v>
      </c>
      <c r="B36" s="56" t="s">
        <v>723</v>
      </c>
      <c r="C36" s="42" t="s">
        <v>778</v>
      </c>
      <c r="D36" s="42" t="s">
        <v>601</v>
      </c>
      <c r="E36" s="47">
        <v>225000</v>
      </c>
      <c r="F36" s="40">
        <v>41360</v>
      </c>
      <c r="G36" s="19" t="s">
        <v>172</v>
      </c>
    </row>
    <row r="37" spans="1:42" s="21" customFormat="1" ht="51.75" customHeight="1" x14ac:dyDescent="0.25">
      <c r="A37" s="57" t="s">
        <v>862</v>
      </c>
      <c r="B37" s="57" t="s">
        <v>203</v>
      </c>
      <c r="C37" s="43" t="s">
        <v>567</v>
      </c>
      <c r="D37" s="43" t="s">
        <v>576</v>
      </c>
      <c r="E37" s="48">
        <v>16000000</v>
      </c>
      <c r="F37" s="45">
        <v>41338</v>
      </c>
      <c r="G37" s="23" t="s">
        <v>197</v>
      </c>
    </row>
    <row r="38" spans="1:42" s="21" customFormat="1" ht="51.75" customHeight="1" x14ac:dyDescent="0.25">
      <c r="A38" s="57" t="s">
        <v>862</v>
      </c>
      <c r="B38" s="56" t="s">
        <v>697</v>
      </c>
      <c r="C38" s="42" t="s">
        <v>812</v>
      </c>
      <c r="D38" s="42" t="s">
        <v>576</v>
      </c>
      <c r="E38" s="47">
        <v>14118401</v>
      </c>
      <c r="F38" s="40">
        <v>41338</v>
      </c>
      <c r="G38" s="19" t="s">
        <v>193</v>
      </c>
    </row>
    <row r="39" spans="1:42" s="21" customFormat="1" ht="51.75" customHeight="1" x14ac:dyDescent="0.25">
      <c r="A39" s="57" t="s">
        <v>862</v>
      </c>
      <c r="B39" s="56" t="s">
        <v>615</v>
      </c>
      <c r="C39" s="42" t="s">
        <v>567</v>
      </c>
      <c r="D39" s="43" t="s">
        <v>576</v>
      </c>
      <c r="E39" s="47">
        <v>11000000</v>
      </c>
      <c r="F39" s="40">
        <v>41345</v>
      </c>
      <c r="G39" s="19" t="s">
        <v>195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1:42" s="22" customFormat="1" ht="51.75" customHeight="1" x14ac:dyDescent="0.25">
      <c r="A40" s="56" t="s">
        <v>93</v>
      </c>
      <c r="B40" s="56" t="s">
        <v>198</v>
      </c>
      <c r="C40" s="42" t="s">
        <v>605</v>
      </c>
      <c r="D40" s="42" t="s">
        <v>576</v>
      </c>
      <c r="E40" s="47">
        <v>25000000</v>
      </c>
      <c r="F40" s="40">
        <v>41300</v>
      </c>
      <c r="G40" s="19" t="s">
        <v>200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</row>
    <row r="41" spans="1:42" s="21" customFormat="1" ht="51.75" customHeight="1" x14ac:dyDescent="0.25">
      <c r="A41" s="56" t="s">
        <v>93</v>
      </c>
      <c r="B41" s="56" t="s">
        <v>602</v>
      </c>
      <c r="C41" s="42" t="s">
        <v>804</v>
      </c>
      <c r="D41" s="42" t="s">
        <v>580</v>
      </c>
      <c r="E41" s="47">
        <v>40500000</v>
      </c>
      <c r="F41" s="40">
        <v>41317</v>
      </c>
      <c r="G41" s="19" t="s">
        <v>202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</row>
    <row r="42" spans="1:42" s="22" customFormat="1" ht="51.75" customHeight="1" x14ac:dyDescent="0.25">
      <c r="A42" s="56" t="s">
        <v>93</v>
      </c>
      <c r="B42" s="56" t="s">
        <v>203</v>
      </c>
      <c r="C42" s="42" t="s">
        <v>605</v>
      </c>
      <c r="D42" s="43" t="s">
        <v>576</v>
      </c>
      <c r="E42" s="47">
        <v>25000000</v>
      </c>
      <c r="F42" s="40">
        <v>41317</v>
      </c>
      <c r="G42" s="19" t="s">
        <v>205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</row>
    <row r="43" spans="1:42" s="21" customFormat="1" ht="51.75" customHeight="1" x14ac:dyDescent="0.25">
      <c r="A43" s="57" t="s">
        <v>21</v>
      </c>
      <c r="B43" s="57" t="s">
        <v>603</v>
      </c>
      <c r="C43" s="43" t="s">
        <v>768</v>
      </c>
      <c r="D43" s="43" t="s">
        <v>576</v>
      </c>
      <c r="E43" s="48">
        <v>9152310</v>
      </c>
      <c r="F43" s="45">
        <v>41317</v>
      </c>
      <c r="G43" s="23" t="s">
        <v>214</v>
      </c>
    </row>
    <row r="44" spans="1:42" s="21" customFormat="1" ht="51.75" customHeight="1" x14ac:dyDescent="0.25">
      <c r="A44" s="56" t="s">
        <v>21</v>
      </c>
      <c r="B44" s="56" t="s">
        <v>604</v>
      </c>
      <c r="C44" s="42" t="s">
        <v>605</v>
      </c>
      <c r="D44" s="42" t="s">
        <v>576</v>
      </c>
      <c r="E44" s="47">
        <v>20000000</v>
      </c>
      <c r="F44" s="40">
        <v>41317</v>
      </c>
      <c r="G44" s="19" t="s">
        <v>208</v>
      </c>
    </row>
    <row r="45" spans="1:42" s="21" customFormat="1" ht="51.75" customHeight="1" x14ac:dyDescent="0.25">
      <c r="A45" s="56" t="s">
        <v>21</v>
      </c>
      <c r="B45" s="56" t="s">
        <v>698</v>
      </c>
      <c r="C45" s="42" t="s">
        <v>824</v>
      </c>
      <c r="D45" s="43" t="s">
        <v>576</v>
      </c>
      <c r="E45" s="47">
        <v>7903945</v>
      </c>
      <c r="F45" s="40">
        <v>41345</v>
      </c>
      <c r="G45" s="19" t="s">
        <v>211</v>
      </c>
    </row>
    <row r="46" spans="1:42" s="21" customFormat="1" ht="51.75" customHeight="1" x14ac:dyDescent="0.25">
      <c r="A46" s="56" t="s">
        <v>21</v>
      </c>
      <c r="B46" s="56" t="s">
        <v>699</v>
      </c>
      <c r="C46" s="42" t="s">
        <v>833</v>
      </c>
      <c r="D46" s="43" t="s">
        <v>576</v>
      </c>
      <c r="E46" s="47">
        <v>9069402</v>
      </c>
      <c r="F46" s="40">
        <v>41345</v>
      </c>
      <c r="G46" s="19" t="s">
        <v>222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1:42" s="20" customFormat="1" ht="51.75" customHeight="1" x14ac:dyDescent="0.25">
      <c r="A47" s="57" t="s">
        <v>21</v>
      </c>
      <c r="B47" s="57" t="s">
        <v>700</v>
      </c>
      <c r="C47" s="43" t="s">
        <v>769</v>
      </c>
      <c r="D47" s="43" t="s">
        <v>576</v>
      </c>
      <c r="E47" s="48">
        <v>12941758</v>
      </c>
      <c r="F47" s="45">
        <v>41338</v>
      </c>
      <c r="G47" s="23" t="s">
        <v>219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</row>
    <row r="48" spans="1:42" s="21" customFormat="1" ht="51.75" customHeight="1" x14ac:dyDescent="0.25">
      <c r="A48" s="56" t="s">
        <v>21</v>
      </c>
      <c r="B48" s="56" t="s">
        <v>701</v>
      </c>
      <c r="C48" s="42" t="s">
        <v>804</v>
      </c>
      <c r="D48" s="43" t="s">
        <v>576</v>
      </c>
      <c r="E48" s="47">
        <v>17544613</v>
      </c>
      <c r="F48" s="40">
        <v>41338</v>
      </c>
      <c r="G48" s="19" t="s">
        <v>216</v>
      </c>
    </row>
    <row r="49" spans="1:42" s="21" customFormat="1" ht="51.75" customHeight="1" x14ac:dyDescent="0.25">
      <c r="A49" s="56" t="s">
        <v>21</v>
      </c>
      <c r="B49" s="56" t="s">
        <v>702</v>
      </c>
      <c r="C49" s="42" t="s">
        <v>770</v>
      </c>
      <c r="D49" s="43" t="s">
        <v>576</v>
      </c>
      <c r="E49" s="47">
        <v>5935218</v>
      </c>
      <c r="F49" s="40">
        <v>41338</v>
      </c>
      <c r="G49" s="19" t="s">
        <v>225</v>
      </c>
    </row>
    <row r="50" spans="1:42" s="21" customFormat="1" ht="93" customHeight="1" x14ac:dyDescent="0.25">
      <c r="A50" s="56" t="s">
        <v>226</v>
      </c>
      <c r="B50" s="56" t="s">
        <v>724</v>
      </c>
      <c r="C50" s="42" t="s">
        <v>831</v>
      </c>
      <c r="D50" s="42" t="s">
        <v>725</v>
      </c>
      <c r="E50" s="47">
        <v>880000</v>
      </c>
      <c r="F50" s="40">
        <v>41359</v>
      </c>
      <c r="G50" s="19" t="s">
        <v>229</v>
      </c>
    </row>
    <row r="51" spans="1:42" s="21" customFormat="1" ht="78.75" customHeight="1" x14ac:dyDescent="0.25">
      <c r="A51" s="56" t="s">
        <v>113</v>
      </c>
      <c r="B51" s="56" t="s">
        <v>861</v>
      </c>
      <c r="C51" s="42" t="s">
        <v>854</v>
      </c>
      <c r="D51" s="42" t="s">
        <v>601</v>
      </c>
      <c r="E51" s="47">
        <v>300000</v>
      </c>
      <c r="F51" s="40">
        <v>41291</v>
      </c>
      <c r="G51" s="19" t="s">
        <v>231</v>
      </c>
    </row>
    <row r="52" spans="1:42" s="21" customFormat="1" ht="51.75" customHeight="1" x14ac:dyDescent="0.25">
      <c r="A52" s="56" t="s">
        <v>106</v>
      </c>
      <c r="B52" s="56" t="s">
        <v>232</v>
      </c>
      <c r="C52" s="42" t="s">
        <v>791</v>
      </c>
      <c r="D52" s="43" t="s">
        <v>574</v>
      </c>
      <c r="E52" s="47">
        <v>7074542</v>
      </c>
      <c r="F52" s="40">
        <v>41361</v>
      </c>
      <c r="G52" s="19" t="s">
        <v>234</v>
      </c>
    </row>
    <row r="53" spans="1:42" s="21" customFormat="1" ht="51.75" customHeight="1" x14ac:dyDescent="0.25">
      <c r="A53" s="56" t="s">
        <v>106</v>
      </c>
      <c r="B53" s="56" t="s">
        <v>664</v>
      </c>
      <c r="C53" s="42" t="s">
        <v>792</v>
      </c>
      <c r="D53" s="43" t="s">
        <v>574</v>
      </c>
      <c r="E53" s="47">
        <v>8696389</v>
      </c>
      <c r="F53" s="40">
        <v>41361</v>
      </c>
      <c r="G53" s="19" t="s">
        <v>237</v>
      </c>
    </row>
    <row r="54" spans="1:42" s="21" customFormat="1" ht="51.75" customHeight="1" x14ac:dyDescent="0.25">
      <c r="A54" s="56" t="s">
        <v>25</v>
      </c>
      <c r="B54" s="56" t="s">
        <v>593</v>
      </c>
      <c r="C54" s="42" t="s">
        <v>567</v>
      </c>
      <c r="D54" s="42" t="s">
        <v>576</v>
      </c>
      <c r="E54" s="47">
        <v>282965</v>
      </c>
      <c r="F54" s="40">
        <v>41291</v>
      </c>
      <c r="G54" s="19" t="s">
        <v>239</v>
      </c>
    </row>
    <row r="55" spans="1:42" s="21" customFormat="1" ht="51.75" customHeight="1" x14ac:dyDescent="0.25">
      <c r="A55" s="56" t="s">
        <v>25</v>
      </c>
      <c r="B55" s="56" t="s">
        <v>240</v>
      </c>
      <c r="C55" s="42" t="s">
        <v>605</v>
      </c>
      <c r="D55" s="42" t="s">
        <v>693</v>
      </c>
      <c r="E55" s="47">
        <v>3000000</v>
      </c>
      <c r="F55" s="40">
        <v>41319</v>
      </c>
      <c r="G55" s="19" t="s">
        <v>242</v>
      </c>
    </row>
    <row r="56" spans="1:42" s="21" customFormat="1" ht="51.75" customHeight="1" x14ac:dyDescent="0.25">
      <c r="A56" s="56" t="s">
        <v>25</v>
      </c>
      <c r="B56" s="56" t="s">
        <v>694</v>
      </c>
      <c r="C56" s="42" t="s">
        <v>605</v>
      </c>
      <c r="D56" s="42" t="s">
        <v>693</v>
      </c>
      <c r="E56" s="47">
        <v>1500000</v>
      </c>
      <c r="F56" s="40">
        <v>41319</v>
      </c>
      <c r="G56" s="19" t="s">
        <v>245</v>
      </c>
    </row>
    <row r="57" spans="1:42" s="21" customFormat="1" ht="51.75" customHeight="1" x14ac:dyDescent="0.25">
      <c r="A57" s="56" t="s">
        <v>15</v>
      </c>
      <c r="B57" s="56" t="s">
        <v>568</v>
      </c>
      <c r="C57" s="42" t="s">
        <v>834</v>
      </c>
      <c r="D57" s="42" t="s">
        <v>570</v>
      </c>
      <c r="E57" s="47">
        <v>2129187</v>
      </c>
      <c r="F57" s="40">
        <v>41290</v>
      </c>
      <c r="G57" s="19" t="s">
        <v>305</v>
      </c>
    </row>
    <row r="58" spans="1:42" s="21" customFormat="1" ht="51.75" customHeight="1" x14ac:dyDescent="0.25">
      <c r="A58" s="56" t="s">
        <v>15</v>
      </c>
      <c r="B58" s="56" t="s">
        <v>569</v>
      </c>
      <c r="C58" s="42" t="s">
        <v>840</v>
      </c>
      <c r="D58" s="42" t="s">
        <v>570</v>
      </c>
      <c r="E58" s="47">
        <v>4118400</v>
      </c>
      <c r="F58" s="40">
        <v>41290</v>
      </c>
      <c r="G58" s="19" t="s">
        <v>313</v>
      </c>
    </row>
    <row r="59" spans="1:42" s="21" customFormat="1" ht="51.75" customHeight="1" x14ac:dyDescent="0.25">
      <c r="A59" s="56" t="s">
        <v>15</v>
      </c>
      <c r="B59" s="56" t="s">
        <v>571</v>
      </c>
      <c r="C59" s="42" t="s">
        <v>747</v>
      </c>
      <c r="D59" s="42" t="s">
        <v>570</v>
      </c>
      <c r="E59" s="47">
        <v>2896140</v>
      </c>
      <c r="F59" s="40">
        <v>41290</v>
      </c>
      <c r="G59" s="19" t="s">
        <v>316</v>
      </c>
    </row>
    <row r="60" spans="1:42" s="21" customFormat="1" ht="51.75" customHeight="1" x14ac:dyDescent="0.25">
      <c r="A60" s="56" t="s">
        <v>15</v>
      </c>
      <c r="B60" s="56" t="s">
        <v>628</v>
      </c>
      <c r="C60" s="42" t="s">
        <v>820</v>
      </c>
      <c r="D60" s="42" t="s">
        <v>629</v>
      </c>
      <c r="E60" s="47">
        <v>2653295</v>
      </c>
      <c r="F60" s="40">
        <v>41319</v>
      </c>
      <c r="G60" s="19" t="s">
        <v>248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</row>
    <row r="61" spans="1:42" s="22" customFormat="1" ht="51.75" customHeight="1" x14ac:dyDescent="0.25">
      <c r="A61" s="56" t="s">
        <v>15</v>
      </c>
      <c r="B61" s="56" t="s">
        <v>630</v>
      </c>
      <c r="C61" s="42" t="s">
        <v>778</v>
      </c>
      <c r="D61" s="42" t="s">
        <v>629</v>
      </c>
      <c r="E61" s="47">
        <v>5230900</v>
      </c>
      <c r="F61" s="40">
        <v>41319</v>
      </c>
      <c r="G61" s="19" t="s">
        <v>285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</row>
    <row r="62" spans="1:42" s="21" customFormat="1" ht="51.75" customHeight="1" x14ac:dyDescent="0.25">
      <c r="A62" s="56" t="s">
        <v>15</v>
      </c>
      <c r="B62" s="56" t="s">
        <v>631</v>
      </c>
      <c r="C62" s="42" t="s">
        <v>846</v>
      </c>
      <c r="D62" s="42" t="s">
        <v>629</v>
      </c>
      <c r="E62" s="47">
        <v>11400000</v>
      </c>
      <c r="F62" s="40">
        <v>41320</v>
      </c>
      <c r="G62" s="19" t="s">
        <v>297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</row>
    <row r="63" spans="1:42" s="22" customFormat="1" ht="51.75" customHeight="1" x14ac:dyDescent="0.25">
      <c r="A63" s="57" t="s">
        <v>15</v>
      </c>
      <c r="B63" s="57" t="s">
        <v>632</v>
      </c>
      <c r="C63" s="43" t="s">
        <v>828</v>
      </c>
      <c r="D63" s="43" t="s">
        <v>574</v>
      </c>
      <c r="E63" s="48">
        <v>13619546</v>
      </c>
      <c r="F63" s="45">
        <v>41320</v>
      </c>
      <c r="G63" s="23" t="s">
        <v>259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</row>
    <row r="64" spans="1:42" s="21" customFormat="1" ht="51.75" customHeight="1" x14ac:dyDescent="0.25">
      <c r="A64" s="56" t="s">
        <v>15</v>
      </c>
      <c r="B64" s="56" t="s">
        <v>633</v>
      </c>
      <c r="C64" s="42" t="s">
        <v>807</v>
      </c>
      <c r="D64" s="42" t="s">
        <v>574</v>
      </c>
      <c r="E64" s="47">
        <v>11251262</v>
      </c>
      <c r="F64" s="40">
        <v>41326</v>
      </c>
      <c r="G64" s="19" t="s">
        <v>254</v>
      </c>
    </row>
    <row r="65" spans="1:42" s="21" customFormat="1" ht="51.75" customHeight="1" x14ac:dyDescent="0.25">
      <c r="A65" s="56" t="s">
        <v>15</v>
      </c>
      <c r="B65" s="56" t="s">
        <v>649</v>
      </c>
      <c r="C65" s="42" t="s">
        <v>793</v>
      </c>
      <c r="D65" s="42" t="s">
        <v>647</v>
      </c>
      <c r="E65" s="47">
        <v>842316</v>
      </c>
      <c r="F65" s="40">
        <v>41319</v>
      </c>
      <c r="G65" s="19" t="s">
        <v>258</v>
      </c>
    </row>
    <row r="66" spans="1:42" s="21" customFormat="1" ht="51.75" customHeight="1" x14ac:dyDescent="0.25">
      <c r="A66" s="56" t="s">
        <v>15</v>
      </c>
      <c r="B66" s="56" t="s">
        <v>654</v>
      </c>
      <c r="C66" s="42" t="s">
        <v>860</v>
      </c>
      <c r="D66" s="42" t="s">
        <v>574</v>
      </c>
      <c r="E66" s="47">
        <v>11563314</v>
      </c>
      <c r="F66" s="40">
        <v>41334</v>
      </c>
      <c r="G66" s="19" t="s">
        <v>309</v>
      </c>
    </row>
    <row r="67" spans="1:42" s="21" customFormat="1" ht="51.75" customHeight="1" x14ac:dyDescent="0.25">
      <c r="A67" s="57" t="s">
        <v>15</v>
      </c>
      <c r="B67" s="57" t="s">
        <v>730</v>
      </c>
      <c r="C67" s="43" t="s">
        <v>804</v>
      </c>
      <c r="D67" s="43" t="s">
        <v>574</v>
      </c>
      <c r="E67" s="48">
        <v>10520955</v>
      </c>
      <c r="F67" s="45">
        <v>41334</v>
      </c>
      <c r="G67" s="23" t="s">
        <v>306</v>
      </c>
    </row>
    <row r="68" spans="1:42" s="21" customFormat="1" ht="51.75" customHeight="1" x14ac:dyDescent="0.25">
      <c r="A68" s="56" t="s">
        <v>15</v>
      </c>
      <c r="B68" s="56" t="s">
        <v>203</v>
      </c>
      <c r="C68" s="42" t="s">
        <v>23</v>
      </c>
      <c r="D68" s="42" t="s">
        <v>574</v>
      </c>
      <c r="E68" s="47">
        <v>28000000</v>
      </c>
      <c r="F68" s="40">
        <v>41344</v>
      </c>
      <c r="G68" s="19" t="s">
        <v>293</v>
      </c>
      <c r="T68" s="22"/>
    </row>
    <row r="69" spans="1:42" s="21" customFormat="1" ht="51.75" customHeight="1" x14ac:dyDescent="0.25">
      <c r="A69" s="56" t="s">
        <v>15</v>
      </c>
      <c r="B69" s="56" t="s">
        <v>655</v>
      </c>
      <c r="C69" s="42" t="s">
        <v>779</v>
      </c>
      <c r="D69" s="42" t="s">
        <v>574</v>
      </c>
      <c r="E69" s="47">
        <v>6114406</v>
      </c>
      <c r="F69" s="40">
        <v>41344</v>
      </c>
      <c r="G69" s="19" t="s">
        <v>272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</row>
    <row r="70" spans="1:42" s="22" customFormat="1" ht="51.75" customHeight="1" x14ac:dyDescent="0.25">
      <c r="A70" s="56" t="s">
        <v>15</v>
      </c>
      <c r="B70" s="56" t="s">
        <v>655</v>
      </c>
      <c r="C70" s="42" t="s">
        <v>771</v>
      </c>
      <c r="D70" s="42" t="s">
        <v>574</v>
      </c>
      <c r="E70" s="47">
        <v>16048694</v>
      </c>
      <c r="F70" s="40">
        <v>41344</v>
      </c>
      <c r="G70" s="19" t="s">
        <v>273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</row>
    <row r="71" spans="1:42" s="21" customFormat="1" ht="51.75" customHeight="1" x14ac:dyDescent="0.25">
      <c r="A71" s="56" t="s">
        <v>15</v>
      </c>
      <c r="B71" s="56" t="s">
        <v>632</v>
      </c>
      <c r="C71" s="42" t="s">
        <v>828</v>
      </c>
      <c r="D71" s="42" t="s">
        <v>574</v>
      </c>
      <c r="E71" s="47">
        <v>10276482</v>
      </c>
      <c r="F71" s="40">
        <v>41344</v>
      </c>
      <c r="G71" s="19" t="s">
        <v>251</v>
      </c>
      <c r="T71" s="22"/>
    </row>
    <row r="72" spans="1:42" s="21" customFormat="1" ht="51.75" customHeight="1" x14ac:dyDescent="0.25">
      <c r="A72" s="56" t="s">
        <v>15</v>
      </c>
      <c r="B72" s="56" t="s">
        <v>656</v>
      </c>
      <c r="C72" s="42" t="s">
        <v>748</v>
      </c>
      <c r="D72" s="42" t="s">
        <v>574</v>
      </c>
      <c r="E72" s="47">
        <v>6063351</v>
      </c>
      <c r="F72" s="40">
        <v>41344</v>
      </c>
      <c r="G72" s="19" t="s">
        <v>261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</row>
    <row r="73" spans="1:42" s="22" customFormat="1" ht="51.75" customHeight="1" x14ac:dyDescent="0.25">
      <c r="A73" s="57" t="s">
        <v>15</v>
      </c>
      <c r="B73" s="57" t="s">
        <v>262</v>
      </c>
      <c r="C73" s="43" t="s">
        <v>849</v>
      </c>
      <c r="D73" s="43" t="s">
        <v>574</v>
      </c>
      <c r="E73" s="48">
        <v>13560228</v>
      </c>
      <c r="F73" s="45">
        <v>41344</v>
      </c>
      <c r="G73" s="23" t="s">
        <v>264</v>
      </c>
      <c r="T73" s="21"/>
    </row>
    <row r="74" spans="1:42" s="22" customFormat="1" ht="51.75" customHeight="1" x14ac:dyDescent="0.25">
      <c r="A74" s="57" t="s">
        <v>15</v>
      </c>
      <c r="B74" s="57" t="s">
        <v>107</v>
      </c>
      <c r="C74" s="43" t="s">
        <v>829</v>
      </c>
      <c r="D74" s="43" t="s">
        <v>574</v>
      </c>
      <c r="E74" s="48">
        <v>15857155</v>
      </c>
      <c r="F74" s="45">
        <v>41344</v>
      </c>
      <c r="G74" s="23" t="s">
        <v>266</v>
      </c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</row>
    <row r="75" spans="1:42" s="21" customFormat="1" ht="51.75" customHeight="1" x14ac:dyDescent="0.25">
      <c r="A75" s="56" t="s">
        <v>15</v>
      </c>
      <c r="B75" s="56" t="s">
        <v>657</v>
      </c>
      <c r="C75" s="42" t="s">
        <v>808</v>
      </c>
      <c r="D75" s="43" t="s">
        <v>574</v>
      </c>
      <c r="E75" s="47">
        <v>13713387</v>
      </c>
      <c r="F75" s="40">
        <v>41344</v>
      </c>
      <c r="G75" s="19" t="s">
        <v>268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</row>
    <row r="76" spans="1:42" s="22" customFormat="1" ht="51.75" customHeight="1" x14ac:dyDescent="0.25">
      <c r="A76" s="56" t="s">
        <v>15</v>
      </c>
      <c r="B76" s="56" t="s">
        <v>706</v>
      </c>
      <c r="C76" s="42" t="s">
        <v>841</v>
      </c>
      <c r="D76" s="43" t="s">
        <v>574</v>
      </c>
      <c r="E76" s="47">
        <v>10298365</v>
      </c>
      <c r="F76" s="40">
        <v>41360</v>
      </c>
      <c r="G76" s="19" t="s">
        <v>283</v>
      </c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</row>
    <row r="77" spans="1:42" s="21" customFormat="1" ht="51.75" customHeight="1" x14ac:dyDescent="0.25">
      <c r="A77" s="56" t="s">
        <v>15</v>
      </c>
      <c r="B77" s="56" t="s">
        <v>707</v>
      </c>
      <c r="C77" s="42" t="s">
        <v>851</v>
      </c>
      <c r="D77" s="43" t="s">
        <v>574</v>
      </c>
      <c r="E77" s="47">
        <v>8252434</v>
      </c>
      <c r="F77" s="40">
        <v>41360</v>
      </c>
      <c r="G77" s="19" t="s">
        <v>280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</row>
    <row r="78" spans="1:42" s="22" customFormat="1" ht="51.75" customHeight="1" x14ac:dyDescent="0.25">
      <c r="A78" s="56" t="s">
        <v>15</v>
      </c>
      <c r="B78" s="56" t="s">
        <v>708</v>
      </c>
      <c r="C78" s="42" t="s">
        <v>836</v>
      </c>
      <c r="D78" s="43" t="s">
        <v>574</v>
      </c>
      <c r="E78" s="47">
        <v>8173539</v>
      </c>
      <c r="F78" s="40">
        <v>41360</v>
      </c>
      <c r="G78" s="19" t="s">
        <v>276</v>
      </c>
      <c r="T78" s="21"/>
    </row>
    <row r="79" spans="1:42" s="22" customFormat="1" ht="51.75" customHeight="1" x14ac:dyDescent="0.25">
      <c r="A79" s="56" t="s">
        <v>15</v>
      </c>
      <c r="B79" s="56" t="s">
        <v>633</v>
      </c>
      <c r="C79" s="42" t="s">
        <v>799</v>
      </c>
      <c r="D79" s="43" t="s">
        <v>574</v>
      </c>
      <c r="E79" s="47">
        <v>13011429</v>
      </c>
      <c r="F79" s="40">
        <v>41361</v>
      </c>
      <c r="G79" s="19" t="s">
        <v>269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</row>
    <row r="80" spans="1:42" s="21" customFormat="1" ht="51.75" customHeight="1" x14ac:dyDescent="0.25">
      <c r="A80" s="56" t="s">
        <v>15</v>
      </c>
      <c r="B80" s="56" t="s">
        <v>709</v>
      </c>
      <c r="C80" s="42" t="s">
        <v>783</v>
      </c>
      <c r="D80" s="43" t="s">
        <v>574</v>
      </c>
      <c r="E80" s="47">
        <v>36068618</v>
      </c>
      <c r="F80" s="40">
        <v>41360</v>
      </c>
      <c r="G80" s="19" t="s">
        <v>288</v>
      </c>
    </row>
    <row r="81" spans="1:42" s="21" customFormat="1" ht="51.75" customHeight="1" x14ac:dyDescent="0.25">
      <c r="A81" s="56" t="s">
        <v>15</v>
      </c>
      <c r="B81" s="56" t="s">
        <v>710</v>
      </c>
      <c r="C81" s="42" t="s">
        <v>812</v>
      </c>
      <c r="D81" s="42" t="s">
        <v>574</v>
      </c>
      <c r="E81" s="47">
        <v>16367340</v>
      </c>
      <c r="F81" s="40">
        <v>41360</v>
      </c>
      <c r="G81" s="19" t="s">
        <v>292</v>
      </c>
    </row>
    <row r="82" spans="1:42" s="21" customFormat="1" ht="51.75" customHeight="1" x14ac:dyDescent="0.25">
      <c r="A82" s="56" t="s">
        <v>15</v>
      </c>
      <c r="B82" s="56" t="s">
        <v>711</v>
      </c>
      <c r="C82" s="42" t="s">
        <v>835</v>
      </c>
      <c r="D82" s="43" t="s">
        <v>574</v>
      </c>
      <c r="E82" s="47">
        <v>8295209</v>
      </c>
      <c r="F82" s="40">
        <v>41360</v>
      </c>
      <c r="G82" s="19" t="s">
        <v>299</v>
      </c>
      <c r="T82" s="20"/>
    </row>
    <row r="83" spans="1:42" s="21" customFormat="1" ht="51.75" customHeight="1" x14ac:dyDescent="0.25">
      <c r="A83" s="56" t="s">
        <v>15</v>
      </c>
      <c r="B83" s="56" t="s">
        <v>712</v>
      </c>
      <c r="C83" s="42" t="s">
        <v>805</v>
      </c>
      <c r="D83" s="43" t="s">
        <v>574</v>
      </c>
      <c r="E83" s="47">
        <v>11045262</v>
      </c>
      <c r="F83" s="40">
        <v>41360</v>
      </c>
      <c r="G83" s="19" t="s">
        <v>271</v>
      </c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</row>
    <row r="84" spans="1:42" s="20" customFormat="1" ht="51.75" customHeight="1" x14ac:dyDescent="0.25">
      <c r="A84" s="56" t="s">
        <v>15</v>
      </c>
      <c r="B84" s="56" t="s">
        <v>655</v>
      </c>
      <c r="C84" s="42" t="s">
        <v>794</v>
      </c>
      <c r="D84" s="43" t="s">
        <v>574</v>
      </c>
      <c r="E84" s="47">
        <v>11860676</v>
      </c>
      <c r="F84" s="40">
        <v>41360</v>
      </c>
      <c r="G84" s="19" t="s">
        <v>255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</row>
    <row r="85" spans="1:42" s="21" customFormat="1" ht="51.75" customHeight="1" x14ac:dyDescent="0.25">
      <c r="A85" s="56" t="s">
        <v>15</v>
      </c>
      <c r="B85" s="56" t="s">
        <v>632</v>
      </c>
      <c r="C85" s="42" t="s">
        <v>819</v>
      </c>
      <c r="D85" s="43" t="s">
        <v>574</v>
      </c>
      <c r="E85" s="47">
        <v>37809778</v>
      </c>
      <c r="F85" s="40">
        <v>41360</v>
      </c>
      <c r="G85" s="19" t="s">
        <v>300</v>
      </c>
    </row>
    <row r="86" spans="1:42" s="21" customFormat="1" ht="51.75" customHeight="1" x14ac:dyDescent="0.25">
      <c r="A86" s="56" t="s">
        <v>15</v>
      </c>
      <c r="B86" s="56" t="s">
        <v>656</v>
      </c>
      <c r="C86" s="42" t="s">
        <v>749</v>
      </c>
      <c r="D86" s="42" t="s">
        <v>574</v>
      </c>
      <c r="E86" s="47">
        <v>5258115</v>
      </c>
      <c r="F86" s="40">
        <v>41360</v>
      </c>
      <c r="G86" s="19" t="s">
        <v>290</v>
      </c>
    </row>
    <row r="87" spans="1:42" s="21" customFormat="1" ht="51.75" customHeight="1" x14ac:dyDescent="0.25">
      <c r="A87" s="56" t="s">
        <v>15</v>
      </c>
      <c r="B87" s="56" t="s">
        <v>711</v>
      </c>
      <c r="C87" s="42" t="s">
        <v>750</v>
      </c>
      <c r="D87" s="43" t="s">
        <v>574</v>
      </c>
      <c r="E87" s="47">
        <v>7200245</v>
      </c>
      <c r="F87" s="40">
        <v>41360</v>
      </c>
      <c r="G87" s="19" t="s">
        <v>302</v>
      </c>
    </row>
    <row r="88" spans="1:42" s="21" customFormat="1" ht="51.75" customHeight="1" x14ac:dyDescent="0.25">
      <c r="A88" s="56" t="s">
        <v>863</v>
      </c>
      <c r="B88" s="56" t="s">
        <v>572</v>
      </c>
      <c r="C88" s="42" t="s">
        <v>837</v>
      </c>
      <c r="D88" s="42" t="s">
        <v>573</v>
      </c>
      <c r="E88" s="47">
        <v>7790000</v>
      </c>
      <c r="F88" s="40">
        <v>41322</v>
      </c>
      <c r="G88" s="19" t="s">
        <v>330</v>
      </c>
    </row>
    <row r="89" spans="1:42" s="21" customFormat="1" ht="51.75" customHeight="1" x14ac:dyDescent="0.25">
      <c r="A89" s="56" t="s">
        <v>863</v>
      </c>
      <c r="B89" s="57" t="s">
        <v>599</v>
      </c>
      <c r="C89" s="43" t="s">
        <v>865</v>
      </c>
      <c r="D89" s="43" t="s">
        <v>600</v>
      </c>
      <c r="E89" s="48">
        <v>15015308</v>
      </c>
      <c r="F89" s="45">
        <v>41303</v>
      </c>
      <c r="G89" s="23" t="s">
        <v>319</v>
      </c>
    </row>
    <row r="90" spans="1:42" s="21" customFormat="1" ht="51.75" customHeight="1" x14ac:dyDescent="0.25">
      <c r="A90" s="56" t="s">
        <v>863</v>
      </c>
      <c r="B90" s="56" t="s">
        <v>652</v>
      </c>
      <c r="C90" s="42" t="s">
        <v>821</v>
      </c>
      <c r="D90" s="42" t="s">
        <v>653</v>
      </c>
      <c r="E90" s="47">
        <v>4317815</v>
      </c>
      <c r="F90" s="40">
        <v>41319</v>
      </c>
      <c r="G90" s="19" t="s">
        <v>323</v>
      </c>
      <c r="T90" s="22"/>
    </row>
    <row r="91" spans="1:42" s="21" customFormat="1" ht="51.75" customHeight="1" x14ac:dyDescent="0.25">
      <c r="A91" s="56" t="s">
        <v>863</v>
      </c>
      <c r="B91" s="56" t="s">
        <v>703</v>
      </c>
      <c r="C91" s="42" t="s">
        <v>844</v>
      </c>
      <c r="D91" s="42" t="s">
        <v>704</v>
      </c>
      <c r="E91" s="47">
        <v>3416470</v>
      </c>
      <c r="F91" s="40">
        <v>41359</v>
      </c>
      <c r="G91" s="19" t="s">
        <v>327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</row>
    <row r="92" spans="1:42" s="22" customFormat="1" ht="51.75" customHeight="1" x14ac:dyDescent="0.25">
      <c r="A92" s="56" t="s">
        <v>863</v>
      </c>
      <c r="B92" s="56" t="s">
        <v>705</v>
      </c>
      <c r="C92" s="42" t="s">
        <v>821</v>
      </c>
      <c r="D92" s="42" t="s">
        <v>704</v>
      </c>
      <c r="E92" s="47">
        <v>400000</v>
      </c>
      <c r="F92" s="40">
        <v>41358</v>
      </c>
      <c r="G92" s="19" t="s">
        <v>325</v>
      </c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</row>
    <row r="93" spans="1:42" s="21" customFormat="1" ht="51.75" customHeight="1" x14ac:dyDescent="0.25">
      <c r="A93" s="56" t="s">
        <v>863</v>
      </c>
      <c r="B93" s="56" t="s">
        <v>715</v>
      </c>
      <c r="C93" s="42" t="s">
        <v>844</v>
      </c>
      <c r="D93" s="42" t="s">
        <v>704</v>
      </c>
      <c r="E93" s="47">
        <v>2129400</v>
      </c>
      <c r="F93" s="40">
        <v>41344</v>
      </c>
      <c r="G93" s="19" t="s">
        <v>321</v>
      </c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</row>
    <row r="94" spans="1:42" s="22" customFormat="1" ht="51.75" customHeight="1" x14ac:dyDescent="0.25">
      <c r="A94" s="56" t="s">
        <v>26</v>
      </c>
      <c r="B94" s="56" t="s">
        <v>617</v>
      </c>
      <c r="C94" s="42" t="s">
        <v>813</v>
      </c>
      <c r="D94" s="42" t="s">
        <v>576</v>
      </c>
      <c r="E94" s="47">
        <v>10180907</v>
      </c>
      <c r="F94" s="40">
        <v>41317</v>
      </c>
      <c r="G94" s="19" t="s">
        <v>369</v>
      </c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</row>
    <row r="95" spans="1:42" s="21" customFormat="1" ht="51.75" customHeight="1" x14ac:dyDescent="0.25">
      <c r="A95" s="56" t="s">
        <v>26</v>
      </c>
      <c r="B95" s="56" t="s">
        <v>618</v>
      </c>
      <c r="C95" s="42" t="s">
        <v>798</v>
      </c>
      <c r="D95" s="42" t="s">
        <v>576</v>
      </c>
      <c r="E95" s="47">
        <v>5729197</v>
      </c>
      <c r="F95" s="40">
        <v>41317</v>
      </c>
      <c r="G95" s="19" t="s">
        <v>385</v>
      </c>
    </row>
    <row r="96" spans="1:42" s="21" customFormat="1" ht="51.75" customHeight="1" x14ac:dyDescent="0.25">
      <c r="A96" s="56" t="s">
        <v>26</v>
      </c>
      <c r="B96" s="56" t="s">
        <v>619</v>
      </c>
      <c r="C96" s="42" t="s">
        <v>814</v>
      </c>
      <c r="D96" s="42" t="s">
        <v>576</v>
      </c>
      <c r="E96" s="47">
        <v>3747486</v>
      </c>
      <c r="F96" s="40">
        <v>41317</v>
      </c>
      <c r="G96" s="19" t="s">
        <v>333</v>
      </c>
    </row>
    <row r="97" spans="1:42" s="21" customFormat="1" ht="51.75" customHeight="1" x14ac:dyDescent="0.25">
      <c r="A97" s="56" t="s">
        <v>26</v>
      </c>
      <c r="B97" s="56" t="s">
        <v>620</v>
      </c>
      <c r="C97" s="42" t="s">
        <v>800</v>
      </c>
      <c r="D97" s="42" t="s">
        <v>576</v>
      </c>
      <c r="E97" s="47">
        <v>1603583</v>
      </c>
      <c r="F97" s="40">
        <v>41317</v>
      </c>
      <c r="G97" s="19" t="s">
        <v>363</v>
      </c>
    </row>
    <row r="98" spans="1:42" s="21" customFormat="1" ht="51.75" customHeight="1" x14ac:dyDescent="0.25">
      <c r="A98" s="56" t="s">
        <v>26</v>
      </c>
      <c r="B98" s="56" t="s">
        <v>621</v>
      </c>
      <c r="C98" s="42" t="s">
        <v>815</v>
      </c>
      <c r="D98" s="42" t="s">
        <v>576</v>
      </c>
      <c r="E98" s="47">
        <v>2896089</v>
      </c>
      <c r="F98" s="40">
        <v>41317</v>
      </c>
      <c r="G98" s="19" t="s">
        <v>366</v>
      </c>
      <c r="T98" s="22"/>
    </row>
    <row r="99" spans="1:42" s="21" customFormat="1" ht="51.75" customHeight="1" x14ac:dyDescent="0.25">
      <c r="A99" s="56" t="s">
        <v>26</v>
      </c>
      <c r="B99" s="56" t="s">
        <v>622</v>
      </c>
      <c r="C99" s="42" t="s">
        <v>801</v>
      </c>
      <c r="D99" s="42" t="s">
        <v>576</v>
      </c>
      <c r="E99" s="47">
        <v>1519712</v>
      </c>
      <c r="F99" s="40">
        <v>41317</v>
      </c>
      <c r="G99" s="19" t="s">
        <v>391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</row>
    <row r="100" spans="1:42" s="22" customFormat="1" ht="51.75" customHeight="1" x14ac:dyDescent="0.25">
      <c r="A100" s="57" t="s">
        <v>26</v>
      </c>
      <c r="B100" s="57" t="s">
        <v>623</v>
      </c>
      <c r="C100" s="43" t="s">
        <v>794</v>
      </c>
      <c r="D100" s="43" t="s">
        <v>728</v>
      </c>
      <c r="E100" s="48">
        <v>16573012</v>
      </c>
      <c r="F100" s="45">
        <v>41317</v>
      </c>
      <c r="G100" s="23" t="s">
        <v>341</v>
      </c>
      <c r="T100" s="21"/>
    </row>
    <row r="101" spans="1:42" s="22" customFormat="1" ht="51.75" customHeight="1" x14ac:dyDescent="0.25">
      <c r="A101" s="56" t="s">
        <v>26</v>
      </c>
      <c r="B101" s="56" t="s">
        <v>624</v>
      </c>
      <c r="C101" s="42" t="s">
        <v>802</v>
      </c>
      <c r="D101" s="42" t="s">
        <v>576</v>
      </c>
      <c r="E101" s="47">
        <v>1198060</v>
      </c>
      <c r="F101" s="40">
        <v>41317</v>
      </c>
      <c r="G101" s="19" t="s">
        <v>357</v>
      </c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</row>
    <row r="102" spans="1:42" s="21" customFormat="1" ht="51.75" customHeight="1" x14ac:dyDescent="0.25">
      <c r="A102" s="57" t="s">
        <v>26</v>
      </c>
      <c r="B102" s="57" t="s">
        <v>729</v>
      </c>
      <c r="C102" s="43" t="s">
        <v>816</v>
      </c>
      <c r="D102" s="43" t="s">
        <v>576</v>
      </c>
      <c r="E102" s="48">
        <v>2974302</v>
      </c>
      <c r="F102" s="45">
        <v>41317</v>
      </c>
      <c r="G102" s="23" t="s">
        <v>336</v>
      </c>
      <c r="T102" s="20"/>
    </row>
    <row r="103" spans="1:42" s="21" customFormat="1" ht="51.75" customHeight="1" x14ac:dyDescent="0.25">
      <c r="A103" s="56" t="s">
        <v>26</v>
      </c>
      <c r="B103" s="56" t="s">
        <v>625</v>
      </c>
      <c r="C103" s="42" t="s">
        <v>806</v>
      </c>
      <c r="D103" s="42" t="s">
        <v>576</v>
      </c>
      <c r="E103" s="47">
        <v>6349424</v>
      </c>
      <c r="F103" s="40">
        <v>41317</v>
      </c>
      <c r="G103" s="19" t="s">
        <v>347</v>
      </c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</row>
    <row r="104" spans="1:42" s="20" customFormat="1" ht="51.75" customHeight="1" x14ac:dyDescent="0.25">
      <c r="A104" s="56" t="s">
        <v>26</v>
      </c>
      <c r="B104" s="56" t="s">
        <v>626</v>
      </c>
      <c r="C104" s="42" t="s">
        <v>817</v>
      </c>
      <c r="D104" s="42" t="s">
        <v>576</v>
      </c>
      <c r="E104" s="47">
        <v>673743</v>
      </c>
      <c r="F104" s="40">
        <v>41317</v>
      </c>
      <c r="G104" s="19" t="s">
        <v>354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</row>
    <row r="105" spans="1:42" s="21" customFormat="1" ht="51.75" customHeight="1" x14ac:dyDescent="0.25">
      <c r="A105" s="56" t="s">
        <v>26</v>
      </c>
      <c r="B105" s="56" t="s">
        <v>665</v>
      </c>
      <c r="C105" s="42" t="s">
        <v>795</v>
      </c>
      <c r="D105" s="42" t="s">
        <v>597</v>
      </c>
      <c r="E105" s="47">
        <v>2115750</v>
      </c>
      <c r="F105" s="40">
        <v>41345</v>
      </c>
      <c r="G105" s="19" t="s">
        <v>352</v>
      </c>
      <c r="T105" s="20"/>
    </row>
    <row r="106" spans="1:42" s="21" customFormat="1" ht="51.75" customHeight="1" x14ac:dyDescent="0.25">
      <c r="A106" s="56" t="s">
        <v>26</v>
      </c>
      <c r="B106" s="56" t="s">
        <v>666</v>
      </c>
      <c r="C106" s="42" t="s">
        <v>784</v>
      </c>
      <c r="D106" s="43" t="s">
        <v>576</v>
      </c>
      <c r="E106" s="47">
        <v>10487071</v>
      </c>
      <c r="F106" s="40">
        <v>41345</v>
      </c>
      <c r="G106" s="19" t="s">
        <v>344</v>
      </c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</row>
    <row r="107" spans="1:42" s="20" customFormat="1" ht="51.75" customHeight="1" x14ac:dyDescent="0.25">
      <c r="A107" s="56" t="s">
        <v>26</v>
      </c>
      <c r="B107" s="56" t="s">
        <v>667</v>
      </c>
      <c r="C107" s="42" t="s">
        <v>794</v>
      </c>
      <c r="D107" s="43" t="s">
        <v>576</v>
      </c>
      <c r="E107" s="47">
        <v>7117100</v>
      </c>
      <c r="F107" s="40">
        <v>41346</v>
      </c>
      <c r="G107" s="19" t="s">
        <v>359</v>
      </c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</row>
    <row r="108" spans="1:42" s="21" customFormat="1" ht="51.75" customHeight="1" x14ac:dyDescent="0.25">
      <c r="A108" s="56" t="s">
        <v>26</v>
      </c>
      <c r="B108" s="56" t="s">
        <v>668</v>
      </c>
      <c r="C108" s="42" t="s">
        <v>780</v>
      </c>
      <c r="D108" s="43" t="s">
        <v>576</v>
      </c>
      <c r="E108" s="47">
        <v>3869945</v>
      </c>
      <c r="F108" s="40">
        <v>41346</v>
      </c>
      <c r="G108" s="19" t="s">
        <v>339</v>
      </c>
    </row>
    <row r="109" spans="1:42" s="21" customFormat="1" ht="51.75" customHeight="1" x14ac:dyDescent="0.25">
      <c r="A109" s="56" t="s">
        <v>26</v>
      </c>
      <c r="B109" s="56" t="s">
        <v>669</v>
      </c>
      <c r="C109" s="42" t="s">
        <v>785</v>
      </c>
      <c r="D109" s="43" t="s">
        <v>576</v>
      </c>
      <c r="E109" s="47">
        <v>16839281</v>
      </c>
      <c r="F109" s="40">
        <v>41346</v>
      </c>
      <c r="G109" s="19" t="s">
        <v>388</v>
      </c>
      <c r="T109" s="20"/>
    </row>
    <row r="110" spans="1:42" s="21" customFormat="1" ht="51.75" customHeight="1" x14ac:dyDescent="0.25">
      <c r="A110" s="56" t="s">
        <v>26</v>
      </c>
      <c r="B110" s="56" t="s">
        <v>670</v>
      </c>
      <c r="C110" s="42" t="s">
        <v>786</v>
      </c>
      <c r="D110" s="43" t="s">
        <v>576</v>
      </c>
      <c r="E110" s="47">
        <v>9409064</v>
      </c>
      <c r="F110" s="40">
        <v>41346</v>
      </c>
      <c r="G110" s="19" t="s">
        <v>382</v>
      </c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</row>
    <row r="111" spans="1:42" s="20" customFormat="1" ht="51.75" customHeight="1" x14ac:dyDescent="0.25">
      <c r="A111" s="56" t="s">
        <v>26</v>
      </c>
      <c r="B111" s="56" t="s">
        <v>671</v>
      </c>
      <c r="C111" s="42" t="s">
        <v>842</v>
      </c>
      <c r="D111" s="43" t="s">
        <v>576</v>
      </c>
      <c r="E111" s="47">
        <v>3314777</v>
      </c>
      <c r="F111" s="40">
        <v>41346</v>
      </c>
      <c r="G111" s="19" t="s">
        <v>376</v>
      </c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</row>
    <row r="112" spans="1:42" s="21" customFormat="1" ht="51.75" customHeight="1" x14ac:dyDescent="0.25">
      <c r="A112" s="56" t="s">
        <v>26</v>
      </c>
      <c r="B112" s="56" t="s">
        <v>672</v>
      </c>
      <c r="C112" s="42" t="s">
        <v>787</v>
      </c>
      <c r="D112" s="43" t="s">
        <v>576</v>
      </c>
      <c r="E112" s="47">
        <v>9559807</v>
      </c>
      <c r="F112" s="40">
        <v>41346</v>
      </c>
      <c r="G112" s="19" t="s">
        <v>372</v>
      </c>
    </row>
    <row r="113" spans="1:42" s="21" customFormat="1" ht="51.75" customHeight="1" x14ac:dyDescent="0.25">
      <c r="A113" s="56" t="s">
        <v>26</v>
      </c>
      <c r="B113" s="56" t="s">
        <v>673</v>
      </c>
      <c r="C113" s="42" t="s">
        <v>794</v>
      </c>
      <c r="D113" s="43" t="s">
        <v>576</v>
      </c>
      <c r="E113" s="47">
        <v>11785439</v>
      </c>
      <c r="F113" s="40">
        <v>41346</v>
      </c>
      <c r="G113" s="19" t="s">
        <v>361</v>
      </c>
    </row>
    <row r="114" spans="1:42" s="21" customFormat="1" ht="51.75" customHeight="1" x14ac:dyDescent="0.25">
      <c r="A114" s="56" t="s">
        <v>26</v>
      </c>
      <c r="B114" s="56" t="s">
        <v>674</v>
      </c>
      <c r="C114" s="42" t="s">
        <v>818</v>
      </c>
      <c r="D114" s="42" t="s">
        <v>675</v>
      </c>
      <c r="E114" s="47">
        <v>7989089</v>
      </c>
      <c r="F114" s="40">
        <v>41347</v>
      </c>
      <c r="G114" s="19" t="s">
        <v>349</v>
      </c>
    </row>
    <row r="115" spans="1:42" s="21" customFormat="1" ht="51.75" customHeight="1" x14ac:dyDescent="0.25">
      <c r="A115" s="56" t="s">
        <v>26</v>
      </c>
      <c r="B115" s="56" t="s">
        <v>676</v>
      </c>
      <c r="C115" s="42" t="s">
        <v>788</v>
      </c>
      <c r="D115" s="43" t="s">
        <v>576</v>
      </c>
      <c r="E115" s="47">
        <v>16733719</v>
      </c>
      <c r="F115" s="40">
        <v>41347</v>
      </c>
      <c r="G115" s="19" t="s">
        <v>379</v>
      </c>
    </row>
    <row r="116" spans="1:42" s="21" customFormat="1" ht="51.75" customHeight="1" x14ac:dyDescent="0.25">
      <c r="A116" s="57" t="s">
        <v>392</v>
      </c>
      <c r="B116" s="57" t="s">
        <v>735</v>
      </c>
      <c r="C116" s="43" t="s">
        <v>772</v>
      </c>
      <c r="D116" s="43" t="s">
        <v>574</v>
      </c>
      <c r="E116" s="48">
        <v>1929534</v>
      </c>
      <c r="F116" s="45">
        <v>41296</v>
      </c>
      <c r="G116" s="23" t="s">
        <v>395</v>
      </c>
    </row>
    <row r="117" spans="1:42" s="21" customFormat="1" ht="51.75" customHeight="1" x14ac:dyDescent="0.25">
      <c r="A117" s="57" t="s">
        <v>17</v>
      </c>
      <c r="B117" s="57" t="s">
        <v>635</v>
      </c>
      <c r="C117" s="43" t="s">
        <v>808</v>
      </c>
      <c r="D117" s="43" t="s">
        <v>600</v>
      </c>
      <c r="E117" s="48">
        <v>3288461</v>
      </c>
      <c r="F117" s="45">
        <v>41319</v>
      </c>
      <c r="G117" s="23" t="s">
        <v>407</v>
      </c>
    </row>
    <row r="118" spans="1:42" s="21" customFormat="1" ht="51.75" customHeight="1" x14ac:dyDescent="0.25">
      <c r="A118" s="57" t="s">
        <v>17</v>
      </c>
      <c r="B118" s="57" t="s">
        <v>636</v>
      </c>
      <c r="C118" s="43" t="s">
        <v>822</v>
      </c>
      <c r="D118" s="43" t="s">
        <v>600</v>
      </c>
      <c r="E118" s="48">
        <v>5775894</v>
      </c>
      <c r="F118" s="45">
        <v>41319</v>
      </c>
      <c r="G118" s="23" t="s">
        <v>410</v>
      </c>
    </row>
    <row r="119" spans="1:42" s="21" customFormat="1" ht="51.75" customHeight="1" x14ac:dyDescent="0.25">
      <c r="A119" s="56" t="s">
        <v>17</v>
      </c>
      <c r="B119" s="56" t="s">
        <v>403</v>
      </c>
      <c r="C119" s="42" t="s">
        <v>809</v>
      </c>
      <c r="D119" s="43" t="s">
        <v>600</v>
      </c>
      <c r="E119" s="47">
        <v>3673122</v>
      </c>
      <c r="F119" s="40">
        <v>41319</v>
      </c>
      <c r="G119" s="19" t="s">
        <v>405</v>
      </c>
    </row>
    <row r="120" spans="1:42" s="21" customFormat="1" ht="51.75" customHeight="1" x14ac:dyDescent="0.25">
      <c r="A120" s="57" t="s">
        <v>17</v>
      </c>
      <c r="B120" s="57" t="s">
        <v>637</v>
      </c>
      <c r="C120" s="43" t="s">
        <v>808</v>
      </c>
      <c r="D120" s="43" t="s">
        <v>600</v>
      </c>
      <c r="E120" s="48">
        <v>3417618</v>
      </c>
      <c r="F120" s="45">
        <v>41319</v>
      </c>
      <c r="G120" s="23" t="s">
        <v>408</v>
      </c>
      <c r="T120" s="20"/>
    </row>
    <row r="121" spans="1:42" s="21" customFormat="1" ht="51.75" customHeight="1" x14ac:dyDescent="0.25">
      <c r="A121" s="57" t="s">
        <v>17</v>
      </c>
      <c r="B121" s="57" t="s">
        <v>639</v>
      </c>
      <c r="C121" s="43" t="s">
        <v>810</v>
      </c>
      <c r="D121" s="43" t="s">
        <v>600</v>
      </c>
      <c r="E121" s="48">
        <v>3656716</v>
      </c>
      <c r="F121" s="45">
        <v>41319</v>
      </c>
      <c r="G121" s="23" t="s">
        <v>400</v>
      </c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2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</row>
    <row r="122" spans="1:42" s="20" customFormat="1" ht="51.75" customHeight="1" x14ac:dyDescent="0.25">
      <c r="A122" s="56" t="s">
        <v>17</v>
      </c>
      <c r="B122" s="56" t="s">
        <v>634</v>
      </c>
      <c r="C122" s="42" t="s">
        <v>857</v>
      </c>
      <c r="D122" s="43" t="s">
        <v>600</v>
      </c>
      <c r="E122" s="47">
        <v>3320671</v>
      </c>
      <c r="F122" s="40">
        <v>41319</v>
      </c>
      <c r="G122" s="19" t="s">
        <v>397</v>
      </c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1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</row>
    <row r="123" spans="1:42" s="22" customFormat="1" ht="51.75" customHeight="1" x14ac:dyDescent="0.25">
      <c r="A123" s="56" t="s">
        <v>17</v>
      </c>
      <c r="B123" s="56" t="s">
        <v>638</v>
      </c>
      <c r="C123" s="42" t="s">
        <v>857</v>
      </c>
      <c r="D123" s="43" t="s">
        <v>600</v>
      </c>
      <c r="E123" s="47">
        <v>6248870</v>
      </c>
      <c r="F123" s="40">
        <v>41319</v>
      </c>
      <c r="G123" s="19" t="s">
        <v>402</v>
      </c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</row>
    <row r="124" spans="1:42" s="21" customFormat="1" ht="51.75" customHeight="1" x14ac:dyDescent="0.25">
      <c r="A124" s="56" t="s">
        <v>864</v>
      </c>
      <c r="B124" s="56" t="s">
        <v>609</v>
      </c>
      <c r="C124" s="42" t="s">
        <v>853</v>
      </c>
      <c r="D124" s="42" t="s">
        <v>607</v>
      </c>
      <c r="E124" s="47">
        <v>2925000</v>
      </c>
      <c r="F124" s="40">
        <v>41312</v>
      </c>
      <c r="G124" s="19" t="s">
        <v>452</v>
      </c>
    </row>
    <row r="125" spans="1:42" s="21" customFormat="1" ht="51.75" customHeight="1" x14ac:dyDescent="0.25">
      <c r="A125" s="56" t="s">
        <v>864</v>
      </c>
      <c r="B125" s="56" t="s">
        <v>692</v>
      </c>
      <c r="C125" s="42" t="s">
        <v>858</v>
      </c>
      <c r="D125" s="43" t="s">
        <v>576</v>
      </c>
      <c r="E125" s="47">
        <v>9640979</v>
      </c>
      <c r="F125" s="40">
        <v>41360</v>
      </c>
      <c r="G125" s="19" t="s">
        <v>450</v>
      </c>
    </row>
    <row r="126" spans="1:42" s="21" customFormat="1" ht="51.75" customHeight="1" x14ac:dyDescent="0.25">
      <c r="A126" s="56" t="s">
        <v>864</v>
      </c>
      <c r="B126" s="57" t="s">
        <v>727</v>
      </c>
      <c r="C126" s="43" t="s">
        <v>823</v>
      </c>
      <c r="D126" s="43" t="s">
        <v>576</v>
      </c>
      <c r="E126" s="48">
        <v>8967719</v>
      </c>
      <c r="F126" s="45">
        <v>41299</v>
      </c>
      <c r="G126" s="23" t="s">
        <v>430</v>
      </c>
    </row>
    <row r="127" spans="1:42" s="21" customFormat="1" ht="51.75" customHeight="1" x14ac:dyDescent="0.25">
      <c r="A127" s="56" t="s">
        <v>864</v>
      </c>
      <c r="B127" s="56" t="s">
        <v>577</v>
      </c>
      <c r="C127" s="42" t="s">
        <v>797</v>
      </c>
      <c r="D127" s="42" t="s">
        <v>578</v>
      </c>
      <c r="E127" s="47">
        <v>3862600</v>
      </c>
      <c r="F127" s="40">
        <v>41299</v>
      </c>
      <c r="G127" s="19" t="s">
        <v>459</v>
      </c>
    </row>
    <row r="128" spans="1:42" s="21" customFormat="1" ht="51.75" customHeight="1" x14ac:dyDescent="0.25">
      <c r="A128" s="56" t="s">
        <v>864</v>
      </c>
      <c r="B128" s="56" t="s">
        <v>575</v>
      </c>
      <c r="C128" s="42" t="s">
        <v>751</v>
      </c>
      <c r="D128" s="42" t="s">
        <v>576</v>
      </c>
      <c r="E128" s="47">
        <v>21593759</v>
      </c>
      <c r="F128" s="40">
        <v>41299</v>
      </c>
      <c r="G128" s="19" t="s">
        <v>455</v>
      </c>
    </row>
    <row r="129" spans="1:42" s="21" customFormat="1" ht="51.75" customHeight="1" x14ac:dyDescent="0.25">
      <c r="A129" s="56" t="s">
        <v>864</v>
      </c>
      <c r="B129" s="56" t="s">
        <v>606</v>
      </c>
      <c r="C129" s="42" t="s">
        <v>817</v>
      </c>
      <c r="D129" s="42" t="s">
        <v>607</v>
      </c>
      <c r="E129" s="47">
        <v>3474900</v>
      </c>
      <c r="F129" s="40">
        <v>41312</v>
      </c>
      <c r="G129" s="19" t="s">
        <v>477</v>
      </c>
    </row>
    <row r="130" spans="1:42" s="21" customFormat="1" ht="51.75" customHeight="1" x14ac:dyDescent="0.25">
      <c r="A130" s="56" t="s">
        <v>864</v>
      </c>
      <c r="B130" s="56" t="s">
        <v>608</v>
      </c>
      <c r="C130" s="42" t="s">
        <v>796</v>
      </c>
      <c r="D130" s="42" t="s">
        <v>607</v>
      </c>
      <c r="E130" s="47">
        <v>3848442</v>
      </c>
      <c r="F130" s="40">
        <v>41312</v>
      </c>
      <c r="G130" s="19" t="s">
        <v>443</v>
      </c>
      <c r="T130" s="22"/>
    </row>
    <row r="131" spans="1:42" s="21" customFormat="1" ht="51.75" customHeight="1" x14ac:dyDescent="0.25">
      <c r="A131" s="56" t="s">
        <v>864</v>
      </c>
      <c r="B131" s="56" t="s">
        <v>612</v>
      </c>
      <c r="C131" s="42" t="s">
        <v>859</v>
      </c>
      <c r="D131" s="42" t="s">
        <v>607</v>
      </c>
      <c r="E131" s="47">
        <v>7150548</v>
      </c>
      <c r="F131" s="40">
        <v>41312</v>
      </c>
      <c r="G131" s="19" t="s">
        <v>440</v>
      </c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0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</row>
    <row r="132" spans="1:42" s="22" customFormat="1" ht="51.75" customHeight="1" x14ac:dyDescent="0.25">
      <c r="A132" s="56" t="s">
        <v>864</v>
      </c>
      <c r="B132" s="56" t="s">
        <v>610</v>
      </c>
      <c r="C132" s="42" t="s">
        <v>752</v>
      </c>
      <c r="D132" s="42" t="s">
        <v>576</v>
      </c>
      <c r="E132" s="47">
        <v>8700833</v>
      </c>
      <c r="F132" s="40">
        <v>41312</v>
      </c>
      <c r="G132" s="19" t="s">
        <v>457</v>
      </c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1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</row>
    <row r="133" spans="1:42" s="20" customFormat="1" ht="51.75" customHeight="1" x14ac:dyDescent="0.25">
      <c r="A133" s="56" t="s">
        <v>864</v>
      </c>
      <c r="B133" s="56" t="s">
        <v>613</v>
      </c>
      <c r="C133" s="42" t="s">
        <v>775</v>
      </c>
      <c r="D133" s="42" t="s">
        <v>607</v>
      </c>
      <c r="E133" s="47">
        <v>1521525</v>
      </c>
      <c r="F133" s="40">
        <v>41312</v>
      </c>
      <c r="G133" s="19" t="s">
        <v>437</v>
      </c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</row>
    <row r="134" spans="1:42" s="21" customFormat="1" ht="51.75" customHeight="1" x14ac:dyDescent="0.25">
      <c r="A134" s="56" t="s">
        <v>864</v>
      </c>
      <c r="B134" s="56" t="s">
        <v>614</v>
      </c>
      <c r="C134" s="42" t="s">
        <v>825</v>
      </c>
      <c r="D134" s="42" t="s">
        <v>607</v>
      </c>
      <c r="E134" s="47">
        <v>16195480</v>
      </c>
      <c r="F134" s="40">
        <v>41312</v>
      </c>
      <c r="G134" s="19" t="s">
        <v>435</v>
      </c>
    </row>
    <row r="135" spans="1:42" s="21" customFormat="1" ht="51.75" customHeight="1" x14ac:dyDescent="0.25">
      <c r="A135" s="56" t="s">
        <v>864</v>
      </c>
      <c r="B135" s="56" t="s">
        <v>615</v>
      </c>
      <c r="C135" s="42" t="s">
        <v>567</v>
      </c>
      <c r="D135" s="42" t="s">
        <v>576</v>
      </c>
      <c r="E135" s="47">
        <v>30050000</v>
      </c>
      <c r="F135" s="40">
        <v>41312</v>
      </c>
      <c r="G135" s="19" t="s">
        <v>460</v>
      </c>
    </row>
    <row r="136" spans="1:42" s="21" customFormat="1" ht="51.75" customHeight="1" x14ac:dyDescent="0.25">
      <c r="A136" s="56" t="s">
        <v>864</v>
      </c>
      <c r="B136" s="56" t="s">
        <v>608</v>
      </c>
      <c r="C136" s="42" t="s">
        <v>796</v>
      </c>
      <c r="D136" s="42" t="s">
        <v>607</v>
      </c>
      <c r="E136" s="47">
        <v>10675000</v>
      </c>
      <c r="F136" s="40">
        <v>41312</v>
      </c>
      <c r="G136" s="19" t="s">
        <v>446</v>
      </c>
    </row>
    <row r="137" spans="1:42" s="21" customFormat="1" ht="51.75" customHeight="1" x14ac:dyDescent="0.25">
      <c r="A137" s="56" t="s">
        <v>864</v>
      </c>
      <c r="B137" s="56" t="s">
        <v>616</v>
      </c>
      <c r="C137" s="42" t="s">
        <v>753</v>
      </c>
      <c r="D137" s="42" t="s">
        <v>576</v>
      </c>
      <c r="E137" s="47">
        <v>4914557</v>
      </c>
      <c r="F137" s="40">
        <v>41312</v>
      </c>
      <c r="G137" s="19" t="s">
        <v>433</v>
      </c>
      <c r="T137" s="22"/>
    </row>
    <row r="138" spans="1:42" s="21" customFormat="1" ht="51.75" customHeight="1" x14ac:dyDescent="0.25">
      <c r="A138" s="56" t="s">
        <v>864</v>
      </c>
      <c r="B138" s="56" t="s">
        <v>677</v>
      </c>
      <c r="C138" s="42" t="s">
        <v>860</v>
      </c>
      <c r="D138" s="42" t="s">
        <v>679</v>
      </c>
      <c r="E138" s="47">
        <v>5859850</v>
      </c>
      <c r="F138" s="40">
        <v>41348</v>
      </c>
      <c r="G138" s="19" t="s">
        <v>475</v>
      </c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</row>
    <row r="139" spans="1:42" s="22" customFormat="1" ht="51.75" customHeight="1" x14ac:dyDescent="0.25">
      <c r="A139" s="56" t="s">
        <v>864</v>
      </c>
      <c r="B139" s="57" t="s">
        <v>731</v>
      </c>
      <c r="C139" s="43" t="s">
        <v>742</v>
      </c>
      <c r="D139" s="43" t="s">
        <v>597</v>
      </c>
      <c r="E139" s="48">
        <v>4806050</v>
      </c>
      <c r="F139" s="45">
        <v>41348</v>
      </c>
      <c r="G139" s="23" t="s">
        <v>473</v>
      </c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</row>
    <row r="140" spans="1:42" s="21" customFormat="1" ht="51.75" customHeight="1" x14ac:dyDescent="0.25">
      <c r="A140" s="56" t="s">
        <v>864</v>
      </c>
      <c r="B140" s="56" t="s">
        <v>678</v>
      </c>
      <c r="C140" s="42" t="s">
        <v>811</v>
      </c>
      <c r="D140" s="42" t="s">
        <v>680</v>
      </c>
      <c r="E140" s="47">
        <v>4622600</v>
      </c>
      <c r="F140" s="40">
        <v>41348</v>
      </c>
      <c r="G140" s="19" t="s">
        <v>471</v>
      </c>
    </row>
    <row r="141" spans="1:42" s="21" customFormat="1" ht="72.75" customHeight="1" x14ac:dyDescent="0.25">
      <c r="A141" s="56" t="s">
        <v>864</v>
      </c>
      <c r="B141" s="56" t="s">
        <v>681</v>
      </c>
      <c r="C141" s="42" t="s">
        <v>830</v>
      </c>
      <c r="D141" s="42" t="s">
        <v>679</v>
      </c>
      <c r="E141" s="47">
        <v>4797525</v>
      </c>
      <c r="F141" s="40">
        <v>41348</v>
      </c>
      <c r="G141" s="19" t="s">
        <v>468</v>
      </c>
      <c r="T141" s="22"/>
    </row>
    <row r="142" spans="1:42" s="21" customFormat="1" ht="51.75" customHeight="1" x14ac:dyDescent="0.25">
      <c r="A142" s="56" t="s">
        <v>864</v>
      </c>
      <c r="B142" s="56" t="s">
        <v>683</v>
      </c>
      <c r="C142" s="42" t="s">
        <v>825</v>
      </c>
      <c r="D142" s="42" t="s">
        <v>684</v>
      </c>
      <c r="E142" s="47">
        <v>10631505</v>
      </c>
      <c r="F142" s="40">
        <v>41348</v>
      </c>
      <c r="G142" s="19" t="s">
        <v>445</v>
      </c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</row>
    <row r="143" spans="1:42" s="22" customFormat="1" ht="51.75" customHeight="1" x14ac:dyDescent="0.25">
      <c r="A143" s="56" t="s">
        <v>864</v>
      </c>
      <c r="B143" s="56" t="s">
        <v>685</v>
      </c>
      <c r="C143" s="42" t="s">
        <v>843</v>
      </c>
      <c r="D143" s="42" t="s">
        <v>680</v>
      </c>
      <c r="E143" s="47">
        <v>4758525</v>
      </c>
      <c r="F143" s="40">
        <v>41348</v>
      </c>
      <c r="G143" s="19" t="s">
        <v>425</v>
      </c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</row>
    <row r="144" spans="1:42" s="21" customFormat="1" ht="51.75" customHeight="1" x14ac:dyDescent="0.25">
      <c r="A144" s="56" t="s">
        <v>864</v>
      </c>
      <c r="B144" s="56" t="s">
        <v>686</v>
      </c>
      <c r="C144" s="42" t="s">
        <v>860</v>
      </c>
      <c r="D144" s="43" t="s">
        <v>576</v>
      </c>
      <c r="E144" s="47">
        <v>12913725</v>
      </c>
      <c r="F144" s="40">
        <v>41348</v>
      </c>
      <c r="G144" s="19" t="s">
        <v>422</v>
      </c>
    </row>
    <row r="145" spans="1:42" s="21" customFormat="1" ht="51.75" customHeight="1" x14ac:dyDescent="0.25">
      <c r="A145" s="56" t="s">
        <v>864</v>
      </c>
      <c r="B145" s="56" t="s">
        <v>611</v>
      </c>
      <c r="C145" s="42" t="s">
        <v>854</v>
      </c>
      <c r="D145" s="42" t="s">
        <v>597</v>
      </c>
      <c r="E145" s="47">
        <v>15158125</v>
      </c>
      <c r="F145" s="40">
        <v>41312</v>
      </c>
      <c r="G145" s="19" t="s">
        <v>479</v>
      </c>
    </row>
    <row r="146" spans="1:42" s="21" customFormat="1" ht="51.75" customHeight="1" x14ac:dyDescent="0.25">
      <c r="A146" s="56" t="s">
        <v>864</v>
      </c>
      <c r="B146" s="56" t="s">
        <v>613</v>
      </c>
      <c r="C146" s="42" t="s">
        <v>781</v>
      </c>
      <c r="D146" s="42" t="s">
        <v>680</v>
      </c>
      <c r="E146" s="47">
        <v>5043970</v>
      </c>
      <c r="F146" s="40">
        <v>41353</v>
      </c>
      <c r="G146" s="19" t="s">
        <v>465</v>
      </c>
      <c r="T146" s="22"/>
    </row>
    <row r="147" spans="1:42" s="21" customFormat="1" ht="51.75" customHeight="1" x14ac:dyDescent="0.25">
      <c r="A147" s="56" t="s">
        <v>864</v>
      </c>
      <c r="B147" s="56" t="s">
        <v>688</v>
      </c>
      <c r="C147" s="42" t="s">
        <v>809</v>
      </c>
      <c r="D147" s="42" t="s">
        <v>680</v>
      </c>
      <c r="E147" s="47">
        <v>7424175</v>
      </c>
      <c r="F147" s="40">
        <v>41353</v>
      </c>
      <c r="G147" s="19" t="s">
        <v>462</v>
      </c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0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</row>
    <row r="148" spans="1:42" s="22" customFormat="1" ht="51.75" customHeight="1" x14ac:dyDescent="0.25">
      <c r="A148" s="56" t="s">
        <v>864</v>
      </c>
      <c r="B148" s="56" t="s">
        <v>682</v>
      </c>
      <c r="C148" s="42" t="s">
        <v>854</v>
      </c>
      <c r="D148" s="43" t="s">
        <v>576</v>
      </c>
      <c r="E148" s="47">
        <v>9300130</v>
      </c>
      <c r="F148" s="40">
        <v>41348</v>
      </c>
      <c r="G148" s="19" t="s">
        <v>427</v>
      </c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1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</row>
    <row r="149" spans="1:42" s="20" customFormat="1" ht="51.75" customHeight="1" x14ac:dyDescent="0.25">
      <c r="A149" s="56" t="s">
        <v>864</v>
      </c>
      <c r="B149" s="56" t="s">
        <v>689</v>
      </c>
      <c r="C149" s="42" t="s">
        <v>566</v>
      </c>
      <c r="D149" s="42" t="s">
        <v>680</v>
      </c>
      <c r="E149" s="47">
        <v>5781495</v>
      </c>
      <c r="F149" s="40">
        <v>41353</v>
      </c>
      <c r="G149" s="19" t="s">
        <v>413</v>
      </c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</row>
    <row r="150" spans="1:42" s="21" customFormat="1" ht="51.75" customHeight="1" x14ac:dyDescent="0.25">
      <c r="A150" s="56" t="s">
        <v>864</v>
      </c>
      <c r="B150" s="56" t="s">
        <v>690</v>
      </c>
      <c r="C150" s="42" t="s">
        <v>803</v>
      </c>
      <c r="D150" s="42" t="s">
        <v>680</v>
      </c>
      <c r="E150" s="47">
        <v>7878000</v>
      </c>
      <c r="F150" s="40">
        <v>41354</v>
      </c>
      <c r="G150" s="19" t="s">
        <v>485</v>
      </c>
    </row>
    <row r="151" spans="1:42" s="21" customFormat="1" ht="51.75" customHeight="1" x14ac:dyDescent="0.25">
      <c r="A151" s="56" t="s">
        <v>864</v>
      </c>
      <c r="B151" s="56" t="s">
        <v>691</v>
      </c>
      <c r="C151" s="42" t="s">
        <v>832</v>
      </c>
      <c r="D151" s="43" t="s">
        <v>576</v>
      </c>
      <c r="E151" s="47">
        <v>7642876</v>
      </c>
      <c r="F151" s="40">
        <v>41360</v>
      </c>
      <c r="G151" s="19" t="s">
        <v>482</v>
      </c>
      <c r="T151" s="22"/>
    </row>
    <row r="152" spans="1:42" s="21" customFormat="1" ht="51.75" customHeight="1" x14ac:dyDescent="0.25">
      <c r="A152" s="56" t="s">
        <v>864</v>
      </c>
      <c r="B152" s="56" t="s">
        <v>687</v>
      </c>
      <c r="C152" s="42" t="s">
        <v>855</v>
      </c>
      <c r="D152" s="42" t="s">
        <v>679</v>
      </c>
      <c r="E152" s="47">
        <v>3112725</v>
      </c>
      <c r="F152" s="40">
        <v>41353</v>
      </c>
      <c r="G152" s="19" t="s">
        <v>420</v>
      </c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</row>
    <row r="153" spans="1:42" s="22" customFormat="1" ht="51.75" customHeight="1" x14ac:dyDescent="0.25">
      <c r="A153" s="56" t="s">
        <v>864</v>
      </c>
      <c r="B153" s="56" t="s">
        <v>203</v>
      </c>
      <c r="C153" s="42" t="s">
        <v>23</v>
      </c>
      <c r="D153" s="43" t="s">
        <v>574</v>
      </c>
      <c r="E153" s="47">
        <v>30090000</v>
      </c>
      <c r="F153" s="40">
        <v>41360</v>
      </c>
      <c r="G153" s="19" t="s">
        <v>447</v>
      </c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</row>
    <row r="154" spans="1:42" s="21" customFormat="1" ht="51.75" customHeight="1" x14ac:dyDescent="0.25">
      <c r="A154" s="56" t="s">
        <v>864</v>
      </c>
      <c r="B154" s="57" t="s">
        <v>734</v>
      </c>
      <c r="C154" s="43" t="s">
        <v>856</v>
      </c>
      <c r="D154" s="43" t="s">
        <v>574</v>
      </c>
      <c r="E154" s="48">
        <v>7124303</v>
      </c>
      <c r="F154" s="45">
        <v>41353</v>
      </c>
      <c r="G154" s="23" t="s">
        <v>417</v>
      </c>
    </row>
    <row r="155" spans="1:42" s="21" customFormat="1" ht="51.75" customHeight="1" x14ac:dyDescent="0.25">
      <c r="A155" s="56" t="s">
        <v>14</v>
      </c>
      <c r="B155" s="56" t="s">
        <v>589</v>
      </c>
      <c r="C155" s="42" t="s">
        <v>754</v>
      </c>
      <c r="D155" s="42" t="s">
        <v>580</v>
      </c>
      <c r="E155" s="47">
        <v>9694138</v>
      </c>
      <c r="F155" s="40">
        <v>41302</v>
      </c>
      <c r="G155" s="19" t="s">
        <v>491</v>
      </c>
      <c r="T155" s="20"/>
    </row>
    <row r="156" spans="1:42" s="21" customFormat="1" ht="51.75" customHeight="1" x14ac:dyDescent="0.25">
      <c r="A156" s="56" t="s">
        <v>14</v>
      </c>
      <c r="B156" s="56" t="s">
        <v>590</v>
      </c>
      <c r="C156" s="42" t="s">
        <v>753</v>
      </c>
      <c r="D156" s="42" t="s">
        <v>580</v>
      </c>
      <c r="E156" s="47">
        <v>15429771</v>
      </c>
      <c r="F156" s="40">
        <v>41302</v>
      </c>
      <c r="G156" s="19" t="s">
        <v>493</v>
      </c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</row>
    <row r="157" spans="1:42" s="20" customFormat="1" ht="51.75" customHeight="1" x14ac:dyDescent="0.25">
      <c r="A157" s="56" t="s">
        <v>14</v>
      </c>
      <c r="B157" s="56" t="s">
        <v>592</v>
      </c>
      <c r="C157" s="42" t="s">
        <v>755</v>
      </c>
      <c r="D157" s="42" t="s">
        <v>580</v>
      </c>
      <c r="E157" s="47">
        <v>10838166</v>
      </c>
      <c r="F157" s="40">
        <v>41302</v>
      </c>
      <c r="G157" s="19" t="s">
        <v>496</v>
      </c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</row>
    <row r="158" spans="1:42" s="21" customFormat="1" ht="51.75" customHeight="1" x14ac:dyDescent="0.25">
      <c r="A158" s="56" t="s">
        <v>14</v>
      </c>
      <c r="B158" s="56" t="s">
        <v>591</v>
      </c>
      <c r="C158" s="42" t="s">
        <v>756</v>
      </c>
      <c r="D158" s="42" t="s">
        <v>580</v>
      </c>
      <c r="E158" s="47">
        <v>8798265</v>
      </c>
      <c r="F158" s="40">
        <v>41302</v>
      </c>
      <c r="G158" s="19" t="s">
        <v>488</v>
      </c>
    </row>
    <row r="159" spans="1:42" s="21" customFormat="1" ht="51.75" customHeight="1" x14ac:dyDescent="0.25">
      <c r="A159" s="57" t="s">
        <v>14</v>
      </c>
      <c r="B159" s="57" t="s">
        <v>594</v>
      </c>
      <c r="C159" s="43" t="s">
        <v>742</v>
      </c>
      <c r="D159" s="43" t="s">
        <v>580</v>
      </c>
      <c r="E159" s="48">
        <v>15525182</v>
      </c>
      <c r="F159" s="45">
        <v>41302</v>
      </c>
      <c r="G159" s="23" t="s">
        <v>498</v>
      </c>
    </row>
    <row r="160" spans="1:42" s="21" customFormat="1" ht="51.75" customHeight="1" x14ac:dyDescent="0.25">
      <c r="A160" s="56" t="s">
        <v>14</v>
      </c>
      <c r="B160" s="56" t="s">
        <v>645</v>
      </c>
      <c r="C160" s="42" t="s">
        <v>757</v>
      </c>
      <c r="D160" s="42" t="s">
        <v>580</v>
      </c>
      <c r="E160" s="47">
        <v>9923276</v>
      </c>
      <c r="F160" s="40">
        <v>41332</v>
      </c>
      <c r="G160" s="19" t="s">
        <v>501</v>
      </c>
    </row>
    <row r="161" spans="1:42" s="21" customFormat="1" ht="51.75" customHeight="1" x14ac:dyDescent="0.25">
      <c r="A161" s="56" t="s">
        <v>13</v>
      </c>
      <c r="B161" s="56" t="s">
        <v>641</v>
      </c>
      <c r="C161" s="42" t="s">
        <v>852</v>
      </c>
      <c r="D161" s="42" t="s">
        <v>576</v>
      </c>
      <c r="E161" s="47">
        <v>10500000</v>
      </c>
      <c r="F161" s="40">
        <v>41334</v>
      </c>
      <c r="G161" s="19" t="s">
        <v>504</v>
      </c>
      <c r="T161" s="20"/>
    </row>
    <row r="162" spans="1:42" s="21" customFormat="1" ht="51.75" customHeight="1" x14ac:dyDescent="0.25">
      <c r="A162" s="56" t="s">
        <v>13</v>
      </c>
      <c r="B162" s="56" t="s">
        <v>554</v>
      </c>
      <c r="C162" s="42" t="s">
        <v>758</v>
      </c>
      <c r="D162" s="42" t="s">
        <v>574</v>
      </c>
      <c r="E162" s="47">
        <v>9086284</v>
      </c>
      <c r="F162" s="40">
        <v>41284</v>
      </c>
      <c r="G162" s="19" t="s">
        <v>556</v>
      </c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</row>
    <row r="163" spans="1:42" s="20" customFormat="1" ht="89.25" customHeight="1" x14ac:dyDescent="0.25">
      <c r="A163" s="57" t="s">
        <v>13</v>
      </c>
      <c r="B163" s="57" t="s">
        <v>726</v>
      </c>
      <c r="C163" s="43" t="s">
        <v>845</v>
      </c>
      <c r="D163" s="43" t="s">
        <v>570</v>
      </c>
      <c r="E163" s="48">
        <v>15000000</v>
      </c>
      <c r="F163" s="45">
        <v>41298</v>
      </c>
      <c r="G163" s="23" t="s">
        <v>558</v>
      </c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</row>
    <row r="164" spans="1:42" s="21" customFormat="1" ht="51.75" customHeight="1" x14ac:dyDescent="0.25">
      <c r="A164" s="56" t="s">
        <v>13</v>
      </c>
      <c r="B164" s="56" t="s">
        <v>559</v>
      </c>
      <c r="C164" s="42" t="s">
        <v>779</v>
      </c>
      <c r="D164" s="42" t="s">
        <v>574</v>
      </c>
      <c r="E164" s="47">
        <v>27267385</v>
      </c>
      <c r="F164" s="40">
        <v>41301</v>
      </c>
      <c r="G164" s="19" t="s">
        <v>560</v>
      </c>
    </row>
    <row r="165" spans="1:42" s="21" customFormat="1" ht="51.75" customHeight="1" x14ac:dyDescent="0.25">
      <c r="A165" s="56" t="s">
        <v>13</v>
      </c>
      <c r="B165" s="56" t="s">
        <v>543</v>
      </c>
      <c r="C165" s="42" t="s">
        <v>759</v>
      </c>
      <c r="D165" s="42" t="s">
        <v>574</v>
      </c>
      <c r="E165" s="47">
        <v>51206828</v>
      </c>
      <c r="F165" s="40">
        <v>41321</v>
      </c>
      <c r="G165" s="19" t="s">
        <v>544</v>
      </c>
    </row>
    <row r="166" spans="1:42" s="21" customFormat="1" ht="51.75" customHeight="1" x14ac:dyDescent="0.25">
      <c r="A166" s="56" t="s">
        <v>13</v>
      </c>
      <c r="B166" s="56" t="s">
        <v>552</v>
      </c>
      <c r="C166" s="42" t="s">
        <v>789</v>
      </c>
      <c r="D166" s="42" t="s">
        <v>574</v>
      </c>
      <c r="E166" s="47">
        <v>16171509</v>
      </c>
      <c r="F166" s="40">
        <v>41321</v>
      </c>
      <c r="G166" s="19" t="s">
        <v>553</v>
      </c>
      <c r="T166" s="20"/>
    </row>
    <row r="167" spans="1:42" s="21" customFormat="1" ht="51.75" customHeight="1" x14ac:dyDescent="0.25">
      <c r="A167" s="56" t="s">
        <v>13</v>
      </c>
      <c r="B167" s="56" t="s">
        <v>550</v>
      </c>
      <c r="C167" s="42" t="s">
        <v>565</v>
      </c>
      <c r="D167" s="42" t="s">
        <v>574</v>
      </c>
      <c r="E167" s="47">
        <v>8239200</v>
      </c>
      <c r="F167" s="40">
        <v>41321</v>
      </c>
      <c r="G167" s="19" t="s">
        <v>551</v>
      </c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</row>
    <row r="168" spans="1:42" s="20" customFormat="1" ht="51.75" customHeight="1" x14ac:dyDescent="0.25">
      <c r="A168" s="56" t="s">
        <v>13</v>
      </c>
      <c r="B168" s="56" t="s">
        <v>523</v>
      </c>
      <c r="C168" s="42" t="s">
        <v>565</v>
      </c>
      <c r="D168" s="42" t="s">
        <v>574</v>
      </c>
      <c r="E168" s="47">
        <v>6976686</v>
      </c>
      <c r="F168" s="40">
        <v>41299</v>
      </c>
      <c r="G168" s="19" t="s">
        <v>526</v>
      </c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</row>
    <row r="169" spans="1:42" s="21" customFormat="1" ht="51.75" customHeight="1" x14ac:dyDescent="0.25">
      <c r="A169" s="56" t="s">
        <v>13</v>
      </c>
      <c r="B169" s="56" t="s">
        <v>582</v>
      </c>
      <c r="C169" s="42" t="s">
        <v>567</v>
      </c>
      <c r="D169" s="42" t="s">
        <v>583</v>
      </c>
      <c r="E169" s="47">
        <v>25000000</v>
      </c>
      <c r="F169" s="40">
        <v>41331</v>
      </c>
      <c r="G169" s="19" t="s">
        <v>528</v>
      </c>
    </row>
    <row r="170" spans="1:42" s="21" customFormat="1" ht="51.75" customHeight="1" x14ac:dyDescent="0.25">
      <c r="A170" s="56" t="s">
        <v>13</v>
      </c>
      <c r="B170" s="56" t="s">
        <v>584</v>
      </c>
      <c r="C170" s="42" t="s">
        <v>760</v>
      </c>
      <c r="D170" s="42" t="s">
        <v>574</v>
      </c>
      <c r="E170" s="47">
        <v>8730867</v>
      </c>
      <c r="F170" s="40">
        <v>41303</v>
      </c>
      <c r="G170" s="19" t="s">
        <v>536</v>
      </c>
    </row>
    <row r="171" spans="1:42" s="21" customFormat="1" ht="51.75" customHeight="1" x14ac:dyDescent="0.25">
      <c r="A171" s="57" t="s">
        <v>13</v>
      </c>
      <c r="B171" s="57" t="s">
        <v>585</v>
      </c>
      <c r="C171" s="43" t="s">
        <v>826</v>
      </c>
      <c r="D171" s="43" t="s">
        <v>574</v>
      </c>
      <c r="E171" s="48">
        <v>8318856</v>
      </c>
      <c r="F171" s="45">
        <v>41303</v>
      </c>
      <c r="G171" s="23" t="s">
        <v>512</v>
      </c>
      <c r="T171" s="20"/>
    </row>
    <row r="172" spans="1:42" s="21" customFormat="1" ht="51.75" customHeight="1" x14ac:dyDescent="0.25">
      <c r="A172" s="56" t="s">
        <v>13</v>
      </c>
      <c r="B172" s="56" t="s">
        <v>586</v>
      </c>
      <c r="C172" s="42" t="s">
        <v>773</v>
      </c>
      <c r="D172" s="43" t="s">
        <v>574</v>
      </c>
      <c r="E172" s="47">
        <v>8864026</v>
      </c>
      <c r="F172" s="40">
        <v>41303</v>
      </c>
      <c r="G172" s="19" t="s">
        <v>533</v>
      </c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</row>
    <row r="173" spans="1:42" s="20" customFormat="1" ht="51.75" customHeight="1" x14ac:dyDescent="0.25">
      <c r="A173" s="56" t="s">
        <v>13</v>
      </c>
      <c r="B173" s="56" t="s">
        <v>587</v>
      </c>
      <c r="C173" s="42" t="s">
        <v>782</v>
      </c>
      <c r="D173" s="43" t="s">
        <v>574</v>
      </c>
      <c r="E173" s="47">
        <v>12174300</v>
      </c>
      <c r="F173" s="40">
        <v>41311</v>
      </c>
      <c r="G173" s="19" t="s">
        <v>563</v>
      </c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</row>
    <row r="174" spans="1:42" s="21" customFormat="1" ht="51.75" customHeight="1" x14ac:dyDescent="0.25">
      <c r="A174" s="56" t="s">
        <v>13</v>
      </c>
      <c r="B174" s="56" t="s">
        <v>588</v>
      </c>
      <c r="C174" s="42" t="s">
        <v>774</v>
      </c>
      <c r="D174" s="43" t="s">
        <v>574</v>
      </c>
      <c r="E174" s="47">
        <v>7821230</v>
      </c>
      <c r="F174" s="40">
        <v>41311</v>
      </c>
      <c r="G174" s="19" t="s">
        <v>542</v>
      </c>
      <c r="T174" s="22"/>
    </row>
    <row r="175" spans="1:42" s="21" customFormat="1" ht="51.75" customHeight="1" x14ac:dyDescent="0.25">
      <c r="A175" s="57" t="s">
        <v>13</v>
      </c>
      <c r="B175" s="57" t="s">
        <v>615</v>
      </c>
      <c r="C175" s="43" t="s">
        <v>567</v>
      </c>
      <c r="D175" s="43" t="s">
        <v>576</v>
      </c>
      <c r="E175" s="48">
        <v>30000000</v>
      </c>
      <c r="F175" s="45">
        <v>41333</v>
      </c>
      <c r="G175" s="23" t="s">
        <v>516</v>
      </c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</row>
    <row r="176" spans="1:42" s="22" customFormat="1" ht="51.75" customHeight="1" x14ac:dyDescent="0.25">
      <c r="A176" s="56" t="s">
        <v>13</v>
      </c>
      <c r="B176" s="56" t="s">
        <v>640</v>
      </c>
      <c r="C176" s="42" t="s">
        <v>847</v>
      </c>
      <c r="D176" s="42" t="s">
        <v>576</v>
      </c>
      <c r="E176" s="47">
        <v>10000000</v>
      </c>
      <c r="F176" s="40">
        <v>41333</v>
      </c>
      <c r="G176" s="19" t="s">
        <v>530</v>
      </c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</row>
    <row r="177" spans="1:42" s="21" customFormat="1" ht="51.75" customHeight="1" x14ac:dyDescent="0.25">
      <c r="A177" s="56" t="s">
        <v>13</v>
      </c>
      <c r="B177" s="56" t="s">
        <v>642</v>
      </c>
      <c r="C177" s="42" t="s">
        <v>743</v>
      </c>
      <c r="D177" s="42" t="s">
        <v>643</v>
      </c>
      <c r="E177" s="47">
        <v>15000000</v>
      </c>
      <c r="F177" s="40">
        <v>41334</v>
      </c>
      <c r="G177" s="19" t="s">
        <v>546</v>
      </c>
    </row>
    <row r="178" spans="1:42" s="21" customFormat="1" ht="51.75" customHeight="1" x14ac:dyDescent="0.25">
      <c r="A178" s="56" t="s">
        <v>13</v>
      </c>
      <c r="B178" s="56" t="s">
        <v>644</v>
      </c>
      <c r="C178" s="42" t="s">
        <v>741</v>
      </c>
      <c r="D178" s="42" t="s">
        <v>574</v>
      </c>
      <c r="E178" s="47">
        <v>13836593</v>
      </c>
      <c r="F178" s="40">
        <v>41334</v>
      </c>
      <c r="G178" s="19" t="s">
        <v>506</v>
      </c>
    </row>
    <row r="179" spans="1:42" s="21" customFormat="1" ht="51.75" customHeight="1" x14ac:dyDescent="0.25">
      <c r="A179" s="56" t="s">
        <v>13</v>
      </c>
      <c r="B179" s="56" t="s">
        <v>646</v>
      </c>
      <c r="C179" s="42" t="s">
        <v>794</v>
      </c>
      <c r="D179" s="42" t="s">
        <v>647</v>
      </c>
      <c r="E179" s="47">
        <v>12000000</v>
      </c>
      <c r="F179" s="40">
        <v>41334</v>
      </c>
      <c r="G179" s="19" t="s">
        <v>509</v>
      </c>
    </row>
    <row r="180" spans="1:42" s="21" customFormat="1" ht="51.75" customHeight="1" x14ac:dyDescent="0.25">
      <c r="A180" s="56" t="s">
        <v>13</v>
      </c>
      <c r="B180" s="56" t="s">
        <v>648</v>
      </c>
      <c r="C180" s="42" t="s">
        <v>850</v>
      </c>
      <c r="D180" s="42" t="s">
        <v>647</v>
      </c>
      <c r="E180" s="47">
        <v>17000000</v>
      </c>
      <c r="F180" s="40">
        <v>41334</v>
      </c>
      <c r="G180" s="19" t="s">
        <v>522</v>
      </c>
    </row>
    <row r="181" spans="1:42" s="21" customFormat="1" ht="51.75" customHeight="1" x14ac:dyDescent="0.25">
      <c r="A181" s="56" t="s">
        <v>13</v>
      </c>
      <c r="B181" s="56" t="s">
        <v>650</v>
      </c>
      <c r="C181" s="42" t="s">
        <v>838</v>
      </c>
      <c r="D181" s="42" t="s">
        <v>647</v>
      </c>
      <c r="E181" s="47">
        <v>16500000</v>
      </c>
      <c r="F181" s="40">
        <v>41334</v>
      </c>
      <c r="G181" s="19" t="s">
        <v>515</v>
      </c>
    </row>
    <row r="182" spans="1:42" s="21" customFormat="1" ht="51.75" customHeight="1" x14ac:dyDescent="0.25">
      <c r="A182" s="56" t="s">
        <v>13</v>
      </c>
      <c r="B182" s="56" t="s">
        <v>651</v>
      </c>
      <c r="C182" s="42" t="s">
        <v>761</v>
      </c>
      <c r="D182" s="42" t="s">
        <v>647</v>
      </c>
      <c r="E182" s="47">
        <v>20000000</v>
      </c>
      <c r="F182" s="40">
        <v>41334</v>
      </c>
      <c r="G182" s="19" t="s">
        <v>519</v>
      </c>
      <c r="T182" s="33"/>
    </row>
    <row r="183" spans="1:42" s="21" customFormat="1" ht="51.75" customHeight="1" x14ac:dyDescent="0.25">
      <c r="A183" s="56" t="s">
        <v>13</v>
      </c>
      <c r="B183" s="56" t="s">
        <v>662</v>
      </c>
      <c r="C183" s="42" t="s">
        <v>762</v>
      </c>
      <c r="D183" s="42" t="s">
        <v>574</v>
      </c>
      <c r="E183" s="47">
        <v>11107239</v>
      </c>
      <c r="F183" s="41">
        <v>41358</v>
      </c>
      <c r="G183" s="28" t="s">
        <v>549</v>
      </c>
      <c r="H183" s="32"/>
      <c r="I183" s="32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9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s="33" customFormat="1" ht="51.75" customHeight="1" x14ac:dyDescent="0.25">
      <c r="A184" s="56" t="s">
        <v>13</v>
      </c>
      <c r="B184" s="56" t="s">
        <v>663</v>
      </c>
      <c r="C184" s="42" t="s">
        <v>763</v>
      </c>
      <c r="D184" s="43" t="s">
        <v>574</v>
      </c>
      <c r="E184" s="47">
        <v>11458824</v>
      </c>
      <c r="F184" s="37">
        <v>41359</v>
      </c>
      <c r="G184" s="38" t="s">
        <v>539</v>
      </c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21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</row>
    <row r="185" spans="1:42" s="21" customFormat="1" ht="51.75" customHeight="1" x14ac:dyDescent="0.25">
      <c r="A185" s="59" t="s">
        <v>738</v>
      </c>
      <c r="B185" s="29"/>
      <c r="C185" s="29"/>
      <c r="D185" s="30"/>
      <c r="E185" s="31">
        <f>SUM(E6:E184)</f>
        <v>2030961199</v>
      </c>
      <c r="F185" s="46"/>
      <c r="G185" s="36"/>
      <c r="T185" s="16"/>
    </row>
  </sheetData>
  <autoFilter ref="A5:G185">
    <sortState ref="A6:G185">
      <sortCondition ref="A5:A185"/>
    </sortState>
  </autoFilter>
  <mergeCells count="4">
    <mergeCell ref="A1:E1"/>
    <mergeCell ref="A2:E2"/>
    <mergeCell ref="A3:E3"/>
    <mergeCell ref="A4:E4"/>
  </mergeCells>
  <pageMargins left="0.7" right="0.7" top="0.75" bottom="0.75" header="0.3" footer="0.3"/>
  <pageSetup scale="6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0"/>
  <sheetViews>
    <sheetView workbookViewId="0">
      <selection activeCell="A2" sqref="A2:U180"/>
    </sheetView>
  </sheetViews>
  <sheetFormatPr defaultColWidth="9.140625" defaultRowHeight="15" x14ac:dyDescent="0.25"/>
  <cols>
    <col min="1" max="16" width="26.140625" style="9" customWidth="1"/>
    <col min="17" max="17" width="26.140625" style="11" customWidth="1"/>
    <col min="18" max="18" width="26.140625" style="3" customWidth="1"/>
    <col min="19" max="21" width="26.140625" style="11" customWidth="1"/>
    <col min="22" max="16384" width="9.140625" style="9"/>
  </cols>
  <sheetData>
    <row r="1" spans="1:21" ht="28.5" x14ac:dyDescent="0.25">
      <c r="A1" s="4" t="s">
        <v>85</v>
      </c>
      <c r="B1" s="4" t="s">
        <v>30</v>
      </c>
      <c r="C1" s="4" t="s">
        <v>31</v>
      </c>
      <c r="D1" s="5" t="s">
        <v>37</v>
      </c>
      <c r="E1" s="5" t="s">
        <v>38</v>
      </c>
      <c r="F1" s="4" t="s">
        <v>32</v>
      </c>
      <c r="G1" s="6" t="s">
        <v>32</v>
      </c>
      <c r="H1" s="6" t="s">
        <v>32</v>
      </c>
      <c r="I1" s="5" t="s">
        <v>39</v>
      </c>
      <c r="J1" s="5" t="s">
        <v>40</v>
      </c>
      <c r="K1" s="5" t="s">
        <v>41</v>
      </c>
      <c r="L1" s="5" t="s">
        <v>42</v>
      </c>
      <c r="M1" s="6" t="s">
        <v>43</v>
      </c>
      <c r="N1" s="5" t="s">
        <v>44</v>
      </c>
      <c r="O1" s="5" t="s">
        <v>45</v>
      </c>
      <c r="P1" s="5" t="s">
        <v>46</v>
      </c>
      <c r="Q1" s="7" t="s">
        <v>0</v>
      </c>
      <c r="R1" s="2" t="s">
        <v>33</v>
      </c>
      <c r="S1" s="7" t="s">
        <v>1</v>
      </c>
      <c r="T1" s="7" t="s">
        <v>48</v>
      </c>
      <c r="U1" s="8" t="s">
        <v>2</v>
      </c>
    </row>
    <row r="2" spans="1:21" ht="30" x14ac:dyDescent="0.25">
      <c r="A2" s="13" t="s">
        <v>13</v>
      </c>
      <c r="B2" s="13" t="s">
        <v>554</v>
      </c>
      <c r="C2" s="10" t="str">
        <f t="shared" ref="C2:C8" si="0">CONCATENATE(D2,","," ",E2)</f>
        <v>Lakeport, California</v>
      </c>
      <c r="D2" s="13" t="s">
        <v>555</v>
      </c>
      <c r="E2" s="13" t="s">
        <v>9</v>
      </c>
      <c r="F2" s="10" t="str">
        <f t="shared" ref="F2:F8" si="1">CONCATENATE(G2," ",H2," ",I2," ",J2," ",K2," ",L2)</f>
        <v xml:space="preserve">Project using federal LITHCs     </v>
      </c>
      <c r="G2" s="13" t="s">
        <v>10</v>
      </c>
      <c r="H2" s="13" t="s">
        <v>4</v>
      </c>
      <c r="I2" s="13" t="s">
        <v>4</v>
      </c>
      <c r="J2" s="13" t="s">
        <v>4</v>
      </c>
      <c r="K2" s="13"/>
      <c r="L2" s="13"/>
      <c r="M2" s="12" t="b">
        <v>1</v>
      </c>
      <c r="N2" s="12" t="b">
        <v>0</v>
      </c>
      <c r="O2" s="12" t="b">
        <v>0</v>
      </c>
      <c r="P2" s="12" t="b">
        <v>0</v>
      </c>
      <c r="Q2" s="13" t="s">
        <v>6</v>
      </c>
      <c r="R2" s="14">
        <v>9086284</v>
      </c>
      <c r="S2" s="14">
        <v>0</v>
      </c>
      <c r="T2" s="15">
        <v>41284</v>
      </c>
      <c r="U2" s="13" t="s">
        <v>556</v>
      </c>
    </row>
    <row r="3" spans="1:21" ht="45" x14ac:dyDescent="0.25">
      <c r="A3" s="13" t="s">
        <v>15</v>
      </c>
      <c r="B3" s="13" t="s">
        <v>303</v>
      </c>
      <c r="C3" s="10" t="str">
        <f t="shared" si="0"/>
        <v>Mansura, Louisiana</v>
      </c>
      <c r="D3" s="13" t="s">
        <v>304</v>
      </c>
      <c r="E3" s="13" t="s">
        <v>55</v>
      </c>
      <c r="F3" s="10" t="str">
        <f t="shared" si="1"/>
        <v xml:space="preserve">Special needs project for disabled or elderly LMI persons     </v>
      </c>
      <c r="G3" s="13" t="s">
        <v>20</v>
      </c>
      <c r="H3" s="13" t="s">
        <v>4</v>
      </c>
      <c r="I3" s="13" t="s">
        <v>4</v>
      </c>
      <c r="J3" s="13" t="s">
        <v>4</v>
      </c>
      <c r="K3" s="13"/>
      <c r="L3" s="13"/>
      <c r="M3" s="12" t="b">
        <v>1</v>
      </c>
      <c r="N3" s="12" t="b">
        <v>1</v>
      </c>
      <c r="O3" s="12" t="b">
        <v>0</v>
      </c>
      <c r="P3" s="12" t="b">
        <v>1</v>
      </c>
      <c r="Q3" s="13" t="s">
        <v>5</v>
      </c>
      <c r="R3" s="14">
        <v>2129178</v>
      </c>
      <c r="S3" s="14">
        <v>0</v>
      </c>
      <c r="T3" s="15">
        <v>41290</v>
      </c>
      <c r="U3" s="13" t="s">
        <v>305</v>
      </c>
    </row>
    <row r="4" spans="1:21" ht="30" x14ac:dyDescent="0.25">
      <c r="A4" s="13" t="s">
        <v>15</v>
      </c>
      <c r="B4" s="13" t="s">
        <v>310</v>
      </c>
      <c r="C4" s="10" t="str">
        <f t="shared" si="0"/>
        <v>Minnewaukan, North Dakota</v>
      </c>
      <c r="D4" s="13" t="s">
        <v>311</v>
      </c>
      <c r="E4" s="13" t="s">
        <v>312</v>
      </c>
      <c r="F4" s="10" t="str">
        <f t="shared" si="1"/>
        <v xml:space="preserve">     </v>
      </c>
      <c r="G4" s="13" t="s">
        <v>4</v>
      </c>
      <c r="H4" s="13" t="s">
        <v>4</v>
      </c>
      <c r="I4" s="13" t="s">
        <v>4</v>
      </c>
      <c r="J4" s="13" t="s">
        <v>4</v>
      </c>
      <c r="K4" s="13"/>
      <c r="L4" s="13"/>
      <c r="M4" s="12" t="b">
        <v>1</v>
      </c>
      <c r="N4" s="12" t="b">
        <v>1</v>
      </c>
      <c r="O4" s="12" t="b">
        <v>0</v>
      </c>
      <c r="P4" s="12" t="b">
        <v>1</v>
      </c>
      <c r="Q4" s="13" t="s">
        <v>5</v>
      </c>
      <c r="R4" s="14">
        <v>4118400</v>
      </c>
      <c r="S4" s="14">
        <v>0</v>
      </c>
      <c r="T4" s="15">
        <v>41290</v>
      </c>
      <c r="U4" s="13" t="s">
        <v>313</v>
      </c>
    </row>
    <row r="5" spans="1:21" ht="30" x14ac:dyDescent="0.25">
      <c r="A5" s="13" t="s">
        <v>15</v>
      </c>
      <c r="B5" s="13" t="s">
        <v>314</v>
      </c>
      <c r="C5" s="10" t="str">
        <f t="shared" si="0"/>
        <v>San Pablo, California</v>
      </c>
      <c r="D5" s="13" t="s">
        <v>315</v>
      </c>
      <c r="E5" s="13" t="s">
        <v>9</v>
      </c>
      <c r="F5" s="10" t="str">
        <f t="shared" si="1"/>
        <v xml:space="preserve">     </v>
      </c>
      <c r="G5" s="13" t="s">
        <v>4</v>
      </c>
      <c r="H5" s="13" t="s">
        <v>4</v>
      </c>
      <c r="I5" s="13" t="s">
        <v>4</v>
      </c>
      <c r="J5" s="13" t="s">
        <v>4</v>
      </c>
      <c r="K5" s="13"/>
      <c r="L5" s="13"/>
      <c r="M5" s="12" t="b">
        <v>1</v>
      </c>
      <c r="N5" s="12" t="b">
        <v>1</v>
      </c>
      <c r="O5" s="12" t="b">
        <v>0</v>
      </c>
      <c r="P5" s="12" t="b">
        <v>1</v>
      </c>
      <c r="Q5" s="13" t="s">
        <v>5</v>
      </c>
      <c r="R5" s="14">
        <v>2896140</v>
      </c>
      <c r="S5" s="14">
        <v>0</v>
      </c>
      <c r="T5" s="15">
        <v>41290</v>
      </c>
      <c r="U5" s="13" t="s">
        <v>316</v>
      </c>
    </row>
    <row r="6" spans="1:21" ht="45" x14ac:dyDescent="0.25">
      <c r="A6" s="13" t="s">
        <v>24</v>
      </c>
      <c r="B6" s="13" t="s">
        <v>328</v>
      </c>
      <c r="C6" s="10" t="str">
        <f t="shared" si="0"/>
        <v>White City and Central Point, Oregon</v>
      </c>
      <c r="D6" s="13" t="s">
        <v>329</v>
      </c>
      <c r="E6" s="13" t="s">
        <v>81</v>
      </c>
      <c r="F6" s="10" t="str">
        <f t="shared" si="1"/>
        <v xml:space="preserve">CEDE that undertakes housing projects for LMI persons     </v>
      </c>
      <c r="G6" s="13" t="s">
        <v>18</v>
      </c>
      <c r="H6" s="13" t="s">
        <v>4</v>
      </c>
      <c r="I6" s="13" t="s">
        <v>4</v>
      </c>
      <c r="J6" s="13" t="s">
        <v>4</v>
      </c>
      <c r="K6" s="13"/>
      <c r="L6" s="13"/>
      <c r="M6" s="12" t="b">
        <v>1</v>
      </c>
      <c r="N6" s="12" t="b">
        <v>1</v>
      </c>
      <c r="O6" s="12" t="b">
        <v>0</v>
      </c>
      <c r="P6" s="12" t="b">
        <v>1</v>
      </c>
      <c r="Q6" s="13" t="s">
        <v>5</v>
      </c>
      <c r="R6" s="14">
        <v>7790000</v>
      </c>
      <c r="S6" s="14">
        <v>0</v>
      </c>
      <c r="T6" s="15">
        <v>41322</v>
      </c>
      <c r="U6" s="13" t="s">
        <v>330</v>
      </c>
    </row>
    <row r="7" spans="1:21" ht="75" x14ac:dyDescent="0.25">
      <c r="A7" s="13" t="s">
        <v>13</v>
      </c>
      <c r="B7" s="13" t="s">
        <v>557</v>
      </c>
      <c r="C7" s="10" t="str">
        <f t="shared" si="0"/>
        <v>Spartanburg, South Carolina</v>
      </c>
      <c r="D7" s="13" t="s">
        <v>88</v>
      </c>
      <c r="E7" s="13" t="s">
        <v>57</v>
      </c>
      <c r="F7" s="10" t="str">
        <f t="shared" si="1"/>
        <v xml:space="preserve"> CEDE that undertakes commercial or industrial projects    </v>
      </c>
      <c r="G7" s="13" t="s">
        <v>4</v>
      </c>
      <c r="H7" s="13" t="s">
        <v>19</v>
      </c>
      <c r="I7" s="13" t="s">
        <v>4</v>
      </c>
      <c r="J7" s="13" t="s">
        <v>4</v>
      </c>
      <c r="K7" s="13"/>
      <c r="L7" s="13"/>
      <c r="M7" s="12" t="b">
        <v>1</v>
      </c>
      <c r="N7" s="12" t="b">
        <v>1</v>
      </c>
      <c r="O7" s="12" t="b">
        <v>0</v>
      </c>
      <c r="P7" s="12" t="b">
        <v>1</v>
      </c>
      <c r="Q7" s="13" t="s">
        <v>5</v>
      </c>
      <c r="R7" s="14">
        <v>15000000</v>
      </c>
      <c r="S7" s="14">
        <v>0</v>
      </c>
      <c r="T7" s="15">
        <v>41298</v>
      </c>
      <c r="U7" s="13" t="s">
        <v>558</v>
      </c>
    </row>
    <row r="8" spans="1:21" ht="45" x14ac:dyDescent="0.25">
      <c r="A8" s="13" t="s">
        <v>93</v>
      </c>
      <c r="B8" s="13" t="s">
        <v>198</v>
      </c>
      <c r="C8" s="10" t="str">
        <f t="shared" si="0"/>
        <v>, Louisiana, Texas, New York, Hawaii</v>
      </c>
      <c r="D8" s="13" t="s">
        <v>4</v>
      </c>
      <c r="E8" s="13" t="s">
        <v>199</v>
      </c>
      <c r="F8" s="10" t="str">
        <f t="shared" si="1"/>
        <v xml:space="preserve">CEDE that undertakes housing projects for LMI persons     </v>
      </c>
      <c r="G8" s="13" t="s">
        <v>18</v>
      </c>
      <c r="H8" s="13" t="s">
        <v>4</v>
      </c>
      <c r="I8" s="13" t="s">
        <v>4</v>
      </c>
      <c r="J8" s="13" t="s">
        <v>4</v>
      </c>
      <c r="K8" s="13"/>
      <c r="L8" s="13"/>
      <c r="M8" s="12" t="b">
        <v>1</v>
      </c>
      <c r="N8" s="12" t="b">
        <v>0</v>
      </c>
      <c r="O8" s="12" t="b">
        <v>0</v>
      </c>
      <c r="P8" s="12" t="b">
        <v>1</v>
      </c>
      <c r="Q8" s="13" t="s">
        <v>6</v>
      </c>
      <c r="R8" s="14">
        <v>25000000</v>
      </c>
      <c r="S8" s="14">
        <v>0</v>
      </c>
      <c r="T8" s="15">
        <v>41300</v>
      </c>
      <c r="U8" s="13" t="s">
        <v>200</v>
      </c>
    </row>
    <row r="9" spans="1:21" ht="45" x14ac:dyDescent="0.25">
      <c r="A9" s="13" t="s">
        <v>3</v>
      </c>
      <c r="B9" s="13" t="s">
        <v>428</v>
      </c>
      <c r="C9" s="10" t="str">
        <f t="shared" ref="C9:C72" si="2">CONCATENATE(D9,","," ",E9)</f>
        <v>Warren, Ohio</v>
      </c>
      <c r="D9" s="13" t="s">
        <v>429</v>
      </c>
      <c r="E9" s="13" t="s">
        <v>11</v>
      </c>
      <c r="F9" s="10" t="str">
        <f t="shared" ref="F9:F72" si="3">CONCATENATE(G9," ",H9," ",I9," ",J9," ",K9," ",L9)</f>
        <v xml:space="preserve">Special needs project for disabled or elderly LMI persons     </v>
      </c>
      <c r="G9" s="13" t="s">
        <v>20</v>
      </c>
      <c r="H9" s="13" t="s">
        <v>4</v>
      </c>
      <c r="I9" s="13" t="s">
        <v>4</v>
      </c>
      <c r="J9" s="13" t="s">
        <v>4</v>
      </c>
      <c r="K9" s="13"/>
      <c r="L9" s="13"/>
      <c r="M9" s="12" t="b">
        <v>1</v>
      </c>
      <c r="N9" s="12" t="b">
        <v>0</v>
      </c>
      <c r="O9" s="12" t="b">
        <v>0</v>
      </c>
      <c r="P9" s="12" t="b">
        <v>1</v>
      </c>
      <c r="Q9" s="13" t="s">
        <v>6</v>
      </c>
      <c r="R9" s="14">
        <v>8967719</v>
      </c>
      <c r="S9" s="14">
        <v>0</v>
      </c>
      <c r="T9" s="15">
        <v>41299</v>
      </c>
      <c r="U9" s="13" t="s">
        <v>430</v>
      </c>
    </row>
    <row r="10" spans="1:21" ht="45" x14ac:dyDescent="0.25">
      <c r="A10" s="13" t="s">
        <v>3</v>
      </c>
      <c r="B10" s="13" t="s">
        <v>458</v>
      </c>
      <c r="C10" s="10" t="str">
        <f t="shared" si="2"/>
        <v>, Alaska</v>
      </c>
      <c r="D10" s="13" t="s">
        <v>4</v>
      </c>
      <c r="E10" s="13" t="s">
        <v>116</v>
      </c>
      <c r="F10" s="10" t="str">
        <f t="shared" si="3"/>
        <v xml:space="preserve"> CEDE that undertakes commercial or industrial projects    </v>
      </c>
      <c r="G10" s="13" t="s">
        <v>4</v>
      </c>
      <c r="H10" s="13" t="s">
        <v>19</v>
      </c>
      <c r="I10" s="13" t="s">
        <v>4</v>
      </c>
      <c r="J10" s="13" t="s">
        <v>4</v>
      </c>
      <c r="K10" s="13"/>
      <c r="L10" s="13"/>
      <c r="M10" s="12" t="b">
        <v>0</v>
      </c>
      <c r="N10" s="12" t="b">
        <v>1</v>
      </c>
      <c r="O10" s="12" t="b">
        <v>0</v>
      </c>
      <c r="P10" s="12" t="b">
        <v>1</v>
      </c>
      <c r="Q10" s="13" t="s">
        <v>5</v>
      </c>
      <c r="R10" s="14">
        <v>3862600</v>
      </c>
      <c r="S10" s="14">
        <v>0</v>
      </c>
      <c r="T10" s="15">
        <v>41299</v>
      </c>
      <c r="U10" s="13" t="s">
        <v>459</v>
      </c>
    </row>
    <row r="11" spans="1:21" ht="45" x14ac:dyDescent="0.25">
      <c r="A11" s="13" t="s">
        <v>3</v>
      </c>
      <c r="B11" s="13" t="s">
        <v>453</v>
      </c>
      <c r="C11" s="10" t="str">
        <f t="shared" si="2"/>
        <v>San Diego, California</v>
      </c>
      <c r="D11" s="13" t="s">
        <v>454</v>
      </c>
      <c r="E11" s="13" t="s">
        <v>9</v>
      </c>
      <c r="F11" s="10" t="str">
        <f t="shared" si="3"/>
        <v xml:space="preserve">CEDE that undertakes housing projects for LMI persons     </v>
      </c>
      <c r="G11" s="13" t="s">
        <v>18</v>
      </c>
      <c r="H11" s="13" t="s">
        <v>4</v>
      </c>
      <c r="I11" s="13" t="s">
        <v>4</v>
      </c>
      <c r="J11" s="13" t="s">
        <v>4</v>
      </c>
      <c r="K11" s="13"/>
      <c r="L11" s="13"/>
      <c r="M11" s="12" t="b">
        <v>1</v>
      </c>
      <c r="N11" s="12" t="b">
        <v>0</v>
      </c>
      <c r="O11" s="12" t="b">
        <v>0</v>
      </c>
      <c r="P11" s="12" t="b">
        <v>1</v>
      </c>
      <c r="Q11" s="13" t="s">
        <v>6</v>
      </c>
      <c r="R11" s="14">
        <v>21593759</v>
      </c>
      <c r="S11" s="14">
        <v>0</v>
      </c>
      <c r="T11" s="15">
        <v>41299</v>
      </c>
      <c r="U11" s="13" t="s">
        <v>455</v>
      </c>
    </row>
    <row r="12" spans="1:21" ht="30" x14ac:dyDescent="0.25">
      <c r="A12" s="13" t="s">
        <v>13</v>
      </c>
      <c r="B12" s="13" t="s">
        <v>559</v>
      </c>
      <c r="C12" s="10" t="str">
        <f t="shared" si="2"/>
        <v>Miami, Florida</v>
      </c>
      <c r="D12" s="13" t="s">
        <v>99</v>
      </c>
      <c r="E12" s="13" t="s">
        <v>72</v>
      </c>
      <c r="F12" s="10" t="str">
        <f t="shared" si="3"/>
        <v xml:space="preserve">Project using federal LITHCs     </v>
      </c>
      <c r="G12" s="13" t="s">
        <v>10</v>
      </c>
      <c r="H12" s="13" t="s">
        <v>4</v>
      </c>
      <c r="I12" s="13" t="s">
        <v>4</v>
      </c>
      <c r="J12" s="13" t="s">
        <v>4</v>
      </c>
      <c r="K12" s="13"/>
      <c r="L12" s="13"/>
      <c r="M12" s="12" t="b">
        <v>1</v>
      </c>
      <c r="N12" s="12" t="b">
        <v>0</v>
      </c>
      <c r="O12" s="12" t="b">
        <v>0</v>
      </c>
      <c r="P12" s="12" t="b">
        <v>0</v>
      </c>
      <c r="Q12" s="13" t="s">
        <v>6</v>
      </c>
      <c r="R12" s="14">
        <v>27267385</v>
      </c>
      <c r="S12" s="14">
        <v>0</v>
      </c>
      <c r="T12" s="15">
        <v>41301</v>
      </c>
      <c r="U12" s="13" t="s">
        <v>560</v>
      </c>
    </row>
    <row r="13" spans="1:21" ht="30" x14ac:dyDescent="0.25">
      <c r="A13" s="13" t="s">
        <v>13</v>
      </c>
      <c r="B13" s="13" t="s">
        <v>543</v>
      </c>
      <c r="C13" s="10" t="str">
        <f t="shared" si="2"/>
        <v>San Francisco, California</v>
      </c>
      <c r="D13" s="13" t="s">
        <v>104</v>
      </c>
      <c r="E13" s="13" t="s">
        <v>9</v>
      </c>
      <c r="F13" s="10" t="str">
        <f t="shared" si="3"/>
        <v xml:space="preserve">Project using federal LITHCs     </v>
      </c>
      <c r="G13" s="13" t="s">
        <v>10</v>
      </c>
      <c r="H13" s="13" t="s">
        <v>4</v>
      </c>
      <c r="I13" s="13" t="s">
        <v>4</v>
      </c>
      <c r="J13" s="13" t="s">
        <v>4</v>
      </c>
      <c r="K13" s="13"/>
      <c r="L13" s="13"/>
      <c r="M13" s="12" t="b">
        <v>1</v>
      </c>
      <c r="N13" s="12" t="b">
        <v>0</v>
      </c>
      <c r="O13" s="12" t="b">
        <v>0</v>
      </c>
      <c r="P13" s="12" t="b">
        <v>0</v>
      </c>
      <c r="Q13" s="13" t="s">
        <v>6</v>
      </c>
      <c r="R13" s="14">
        <v>51206828</v>
      </c>
      <c r="S13" s="14">
        <v>0</v>
      </c>
      <c r="T13" s="15">
        <v>41321</v>
      </c>
      <c r="U13" s="13" t="s">
        <v>544</v>
      </c>
    </row>
    <row r="14" spans="1:21" ht="45" x14ac:dyDescent="0.25">
      <c r="A14" s="13" t="s">
        <v>13</v>
      </c>
      <c r="B14" s="13" t="s">
        <v>552</v>
      </c>
      <c r="C14" s="10" t="str">
        <f t="shared" si="2"/>
        <v>Long Branch, New Jersey</v>
      </c>
      <c r="D14" s="13" t="s">
        <v>109</v>
      </c>
      <c r="E14" s="13" t="s">
        <v>62</v>
      </c>
      <c r="F14" s="10" t="str">
        <f t="shared" si="3"/>
        <v xml:space="preserve">Project using federal LITHCs     </v>
      </c>
      <c r="G14" s="13" t="s">
        <v>10</v>
      </c>
      <c r="H14" s="13" t="s">
        <v>4</v>
      </c>
      <c r="I14" s="13" t="s">
        <v>4</v>
      </c>
      <c r="J14" s="13" t="s">
        <v>4</v>
      </c>
      <c r="K14" s="13"/>
      <c r="L14" s="13"/>
      <c r="M14" s="12" t="b">
        <v>1</v>
      </c>
      <c r="N14" s="12" t="b">
        <v>0</v>
      </c>
      <c r="O14" s="12" t="b">
        <v>0</v>
      </c>
      <c r="P14" s="12" t="b">
        <v>0</v>
      </c>
      <c r="Q14" s="13" t="s">
        <v>6</v>
      </c>
      <c r="R14" s="14">
        <v>16171509</v>
      </c>
      <c r="S14" s="14">
        <v>0</v>
      </c>
      <c r="T14" s="15">
        <v>41321</v>
      </c>
      <c r="U14" s="13" t="s">
        <v>553</v>
      </c>
    </row>
    <row r="15" spans="1:21" ht="30" x14ac:dyDescent="0.25">
      <c r="A15" s="13" t="s">
        <v>13</v>
      </c>
      <c r="B15" s="13" t="s">
        <v>550</v>
      </c>
      <c r="C15" s="10" t="str">
        <f t="shared" si="2"/>
        <v>Minneapolis, Minnesota, Wisconsin</v>
      </c>
      <c r="D15" s="13" t="s">
        <v>524</v>
      </c>
      <c r="E15" s="13" t="s">
        <v>525</v>
      </c>
      <c r="F15" s="10" t="str">
        <f t="shared" si="3"/>
        <v xml:space="preserve">Project using federal LITHCs     </v>
      </c>
      <c r="G15" s="13" t="s">
        <v>10</v>
      </c>
      <c r="H15" s="13" t="s">
        <v>4</v>
      </c>
      <c r="I15" s="13" t="s">
        <v>4</v>
      </c>
      <c r="J15" s="13" t="s">
        <v>4</v>
      </c>
      <c r="K15" s="13"/>
      <c r="L15" s="13"/>
      <c r="M15" s="12" t="b">
        <v>1</v>
      </c>
      <c r="N15" s="12" t="b">
        <v>0</v>
      </c>
      <c r="O15" s="12" t="b">
        <v>0</v>
      </c>
      <c r="P15" s="12" t="b">
        <v>0</v>
      </c>
      <c r="Q15" s="13" t="s">
        <v>6</v>
      </c>
      <c r="R15" s="14">
        <v>8239200</v>
      </c>
      <c r="S15" s="14">
        <v>0</v>
      </c>
      <c r="T15" s="15">
        <v>41321</v>
      </c>
      <c r="U15" s="13" t="s">
        <v>551</v>
      </c>
    </row>
    <row r="16" spans="1:21" ht="30" x14ac:dyDescent="0.25">
      <c r="A16" s="13" t="s">
        <v>13</v>
      </c>
      <c r="B16" s="13" t="s">
        <v>523</v>
      </c>
      <c r="C16" s="10" t="str">
        <f t="shared" si="2"/>
        <v>Minneapolis, Minnesota, Wisconsin</v>
      </c>
      <c r="D16" s="13" t="s">
        <v>524</v>
      </c>
      <c r="E16" s="13" t="s">
        <v>525</v>
      </c>
      <c r="F16" s="10" t="str">
        <f t="shared" si="3"/>
        <v xml:space="preserve">Project using federal LITHCs     </v>
      </c>
      <c r="G16" s="13" t="s">
        <v>10</v>
      </c>
      <c r="H16" s="13" t="s">
        <v>4</v>
      </c>
      <c r="I16" s="13" t="s">
        <v>4</v>
      </c>
      <c r="J16" s="13" t="s">
        <v>4</v>
      </c>
      <c r="K16" s="13"/>
      <c r="L16" s="13"/>
      <c r="M16" s="12" t="b">
        <v>1</v>
      </c>
      <c r="N16" s="12" t="b">
        <v>0</v>
      </c>
      <c r="O16" s="12" t="b">
        <v>0</v>
      </c>
      <c r="P16" s="12" t="b">
        <v>0</v>
      </c>
      <c r="Q16" s="13" t="s">
        <v>6</v>
      </c>
      <c r="R16" s="14">
        <v>6976686</v>
      </c>
      <c r="S16" s="14">
        <v>0</v>
      </c>
      <c r="T16" s="15">
        <v>41299</v>
      </c>
      <c r="U16" s="13" t="s">
        <v>526</v>
      </c>
    </row>
    <row r="17" spans="1:21" ht="30" x14ac:dyDescent="0.25">
      <c r="A17" s="13" t="s">
        <v>25</v>
      </c>
      <c r="B17" s="13" t="s">
        <v>238</v>
      </c>
      <c r="C17" s="10" t="str">
        <f t="shared" si="2"/>
        <v>, Nationwide</v>
      </c>
      <c r="D17" s="13" t="s">
        <v>4</v>
      </c>
      <c r="E17" s="13" t="s">
        <v>23</v>
      </c>
      <c r="F17" s="10" t="str">
        <f t="shared" si="3"/>
        <v xml:space="preserve">     </v>
      </c>
      <c r="G17" s="13" t="s">
        <v>4</v>
      </c>
      <c r="H17" s="13" t="s">
        <v>4</v>
      </c>
      <c r="I17" s="13" t="s">
        <v>4</v>
      </c>
      <c r="J17" s="13" t="s">
        <v>4</v>
      </c>
      <c r="K17" s="13"/>
      <c r="L17" s="13"/>
      <c r="M17" s="12" t="b">
        <v>1</v>
      </c>
      <c r="N17" s="12" t="b">
        <v>0</v>
      </c>
      <c r="O17" s="12" t="b">
        <v>0</v>
      </c>
      <c r="P17" s="12" t="b">
        <v>1</v>
      </c>
      <c r="Q17" s="13" t="s">
        <v>5</v>
      </c>
      <c r="R17" s="14">
        <v>282965</v>
      </c>
      <c r="S17" s="14">
        <v>0</v>
      </c>
      <c r="T17" s="15">
        <v>41291</v>
      </c>
      <c r="U17" s="13" t="s">
        <v>239</v>
      </c>
    </row>
    <row r="18" spans="1:21" ht="30" x14ac:dyDescent="0.25">
      <c r="A18" s="13" t="s">
        <v>113</v>
      </c>
      <c r="B18" s="13" t="s">
        <v>230</v>
      </c>
      <c r="C18" s="10" t="str">
        <f t="shared" si="2"/>
        <v>St. Louis, Missouri</v>
      </c>
      <c r="D18" s="13" t="s">
        <v>53</v>
      </c>
      <c r="E18" s="13" t="s">
        <v>16</v>
      </c>
      <c r="F18" s="10" t="str">
        <f t="shared" si="3"/>
        <v xml:space="preserve">     </v>
      </c>
      <c r="G18" s="13" t="s">
        <v>4</v>
      </c>
      <c r="H18" s="13" t="s">
        <v>4</v>
      </c>
      <c r="I18" s="13" t="s">
        <v>4</v>
      </c>
      <c r="J18" s="13" t="s">
        <v>4</v>
      </c>
      <c r="K18" s="13"/>
      <c r="L18" s="13"/>
      <c r="M18" s="12" t="b">
        <v>1</v>
      </c>
      <c r="N18" s="12" t="b">
        <v>1</v>
      </c>
      <c r="O18" s="12" t="b">
        <v>1</v>
      </c>
      <c r="P18" s="12" t="b">
        <v>1</v>
      </c>
      <c r="Q18" s="13" t="s">
        <v>5</v>
      </c>
      <c r="R18" s="14">
        <v>300000</v>
      </c>
      <c r="S18" s="14">
        <v>0</v>
      </c>
      <c r="T18" s="15">
        <v>41291</v>
      </c>
      <c r="U18" s="13" t="s">
        <v>231</v>
      </c>
    </row>
    <row r="19" spans="1:21" ht="45" x14ac:dyDescent="0.25">
      <c r="A19" s="13" t="s">
        <v>12</v>
      </c>
      <c r="B19" s="13" t="s">
        <v>122</v>
      </c>
      <c r="C19" s="10" t="str">
        <f t="shared" si="2"/>
        <v>New York City, New York</v>
      </c>
      <c r="D19" s="13" t="s">
        <v>82</v>
      </c>
      <c r="E19" s="13" t="s">
        <v>50</v>
      </c>
      <c r="F19" s="10" t="str">
        <f t="shared" si="3"/>
        <v xml:space="preserve">CEDE that undertakes housing projects for LMI persons     </v>
      </c>
      <c r="G19" s="13" t="s">
        <v>18</v>
      </c>
      <c r="H19" s="13" t="s">
        <v>4</v>
      </c>
      <c r="I19" s="13" t="s">
        <v>4</v>
      </c>
      <c r="J19" s="13" t="s">
        <v>4</v>
      </c>
      <c r="K19" s="13"/>
      <c r="L19" s="13"/>
      <c r="M19" s="12" t="b">
        <v>1</v>
      </c>
      <c r="N19" s="12" t="b">
        <v>0</v>
      </c>
      <c r="O19" s="12" t="b">
        <v>0</v>
      </c>
      <c r="P19" s="12" t="b">
        <v>1</v>
      </c>
      <c r="Q19" s="13" t="s">
        <v>6</v>
      </c>
      <c r="R19" s="14">
        <v>32000000</v>
      </c>
      <c r="S19" s="14">
        <v>0</v>
      </c>
      <c r="T19" s="15">
        <v>41290</v>
      </c>
      <c r="U19" s="13" t="s">
        <v>123</v>
      </c>
    </row>
    <row r="20" spans="1:21" ht="45" x14ac:dyDescent="0.25">
      <c r="A20" s="13" t="s">
        <v>12</v>
      </c>
      <c r="B20" s="13" t="s">
        <v>124</v>
      </c>
      <c r="C20" s="10" t="str">
        <f t="shared" si="2"/>
        <v>, Nationwide</v>
      </c>
      <c r="D20" s="13" t="s">
        <v>4</v>
      </c>
      <c r="E20" s="13" t="s">
        <v>23</v>
      </c>
      <c r="F20" s="10" t="str">
        <f t="shared" si="3"/>
        <v xml:space="preserve">     </v>
      </c>
      <c r="G20" s="13" t="s">
        <v>4</v>
      </c>
      <c r="H20" s="13" t="s">
        <v>4</v>
      </c>
      <c r="I20" s="13" t="s">
        <v>4</v>
      </c>
      <c r="J20" s="13" t="s">
        <v>4</v>
      </c>
      <c r="K20" s="13"/>
      <c r="L20" s="13"/>
      <c r="M20" s="12" t="b">
        <v>1</v>
      </c>
      <c r="N20" s="12" t="b">
        <v>0</v>
      </c>
      <c r="O20" s="12" t="b">
        <v>0</v>
      </c>
      <c r="P20" s="12" t="b">
        <v>1</v>
      </c>
      <c r="Q20" s="13" t="s">
        <v>5</v>
      </c>
      <c r="R20" s="14">
        <v>178482</v>
      </c>
      <c r="S20" s="14">
        <v>0</v>
      </c>
      <c r="T20" s="15">
        <v>41290</v>
      </c>
      <c r="U20" s="13" t="s">
        <v>125</v>
      </c>
    </row>
    <row r="21" spans="1:21" ht="30" x14ac:dyDescent="0.25">
      <c r="A21" s="13" t="s">
        <v>13</v>
      </c>
      <c r="B21" s="13" t="s">
        <v>527</v>
      </c>
      <c r="C21" s="10" t="str">
        <f t="shared" si="2"/>
        <v>, Nationwide</v>
      </c>
      <c r="D21" s="13" t="s">
        <v>4</v>
      </c>
      <c r="E21" s="13" t="s">
        <v>23</v>
      </c>
      <c r="F21" s="10" t="str">
        <f t="shared" si="3"/>
        <v xml:space="preserve">Project using federal LITHCs     </v>
      </c>
      <c r="G21" s="13" t="s">
        <v>10</v>
      </c>
      <c r="H21" s="13" t="s">
        <v>4</v>
      </c>
      <c r="I21" s="13" t="s">
        <v>4</v>
      </c>
      <c r="J21" s="13" t="s">
        <v>4</v>
      </c>
      <c r="K21" s="13"/>
      <c r="L21" s="13"/>
      <c r="M21" s="12" t="b">
        <v>1</v>
      </c>
      <c r="N21" s="12" t="b">
        <v>1</v>
      </c>
      <c r="O21" s="12" t="b">
        <v>0</v>
      </c>
      <c r="P21" s="12" t="b">
        <v>1</v>
      </c>
      <c r="Q21" s="13" t="s">
        <v>6</v>
      </c>
      <c r="R21" s="14">
        <v>25000000</v>
      </c>
      <c r="S21" s="14">
        <v>0</v>
      </c>
      <c r="T21" s="15">
        <v>41331</v>
      </c>
      <c r="U21" s="13" t="s">
        <v>528</v>
      </c>
    </row>
    <row r="22" spans="1:21" ht="45" x14ac:dyDescent="0.25">
      <c r="A22" s="13" t="s">
        <v>13</v>
      </c>
      <c r="B22" s="13" t="s">
        <v>534</v>
      </c>
      <c r="C22" s="10" t="str">
        <f t="shared" si="2"/>
        <v>Windsor, California</v>
      </c>
      <c r="D22" s="13" t="s">
        <v>535</v>
      </c>
      <c r="E22" s="13" t="s">
        <v>9</v>
      </c>
      <c r="F22" s="10" t="str">
        <f t="shared" si="3"/>
        <v xml:space="preserve">CEDE that undertakes housing projects for LMI persons     </v>
      </c>
      <c r="G22" s="13" t="s">
        <v>18</v>
      </c>
      <c r="H22" s="13" t="s">
        <v>4</v>
      </c>
      <c r="I22" s="13" t="s">
        <v>4</v>
      </c>
      <c r="J22" s="13" t="s">
        <v>4</v>
      </c>
      <c r="K22" s="13"/>
      <c r="L22" s="13"/>
      <c r="M22" s="12" t="b">
        <v>1</v>
      </c>
      <c r="N22" s="12" t="b">
        <v>0</v>
      </c>
      <c r="O22" s="12" t="b">
        <v>0</v>
      </c>
      <c r="P22" s="12" t="b">
        <v>0</v>
      </c>
      <c r="Q22" s="13" t="s">
        <v>6</v>
      </c>
      <c r="R22" s="14">
        <v>8730867</v>
      </c>
      <c r="S22" s="14">
        <v>0</v>
      </c>
      <c r="T22" s="15">
        <v>41303</v>
      </c>
      <c r="U22" s="13" t="s">
        <v>536</v>
      </c>
    </row>
    <row r="23" spans="1:21" ht="45" x14ac:dyDescent="0.25">
      <c r="A23" s="13" t="s">
        <v>13</v>
      </c>
      <c r="B23" s="13" t="s">
        <v>510</v>
      </c>
      <c r="C23" s="10" t="str">
        <f t="shared" si="2"/>
        <v>Suffolk, Virginia</v>
      </c>
      <c r="D23" s="13" t="s">
        <v>511</v>
      </c>
      <c r="E23" s="13" t="s">
        <v>66</v>
      </c>
      <c r="F23" s="10" t="str">
        <f t="shared" si="3"/>
        <v xml:space="preserve">CEDE that undertakes housing projects for LMI persons     </v>
      </c>
      <c r="G23" s="13" t="s">
        <v>18</v>
      </c>
      <c r="H23" s="13" t="s">
        <v>4</v>
      </c>
      <c r="I23" s="13" t="s">
        <v>4</v>
      </c>
      <c r="J23" s="13" t="s">
        <v>4</v>
      </c>
      <c r="K23" s="13"/>
      <c r="L23" s="13"/>
      <c r="M23" s="12" t="b">
        <v>1</v>
      </c>
      <c r="N23" s="12" t="b">
        <v>0</v>
      </c>
      <c r="O23" s="12" t="b">
        <v>0</v>
      </c>
      <c r="P23" s="12" t="b">
        <v>0</v>
      </c>
      <c r="Q23" s="13" t="s">
        <v>6</v>
      </c>
      <c r="R23" s="14">
        <v>8318856</v>
      </c>
      <c r="S23" s="14">
        <v>0</v>
      </c>
      <c r="T23" s="15">
        <v>41303</v>
      </c>
      <c r="U23" s="13" t="s">
        <v>512</v>
      </c>
    </row>
    <row r="24" spans="1:21" ht="45" x14ac:dyDescent="0.25">
      <c r="A24" s="13" t="s">
        <v>13</v>
      </c>
      <c r="B24" s="13" t="s">
        <v>531</v>
      </c>
      <c r="C24" s="10" t="str">
        <f t="shared" si="2"/>
        <v>Longview, Texas</v>
      </c>
      <c r="D24" s="13" t="s">
        <v>532</v>
      </c>
      <c r="E24" s="13" t="s">
        <v>70</v>
      </c>
      <c r="F24" s="10" t="str">
        <f t="shared" si="3"/>
        <v xml:space="preserve">CEDE that undertakes housing projects for LMI persons     </v>
      </c>
      <c r="G24" s="13" t="s">
        <v>18</v>
      </c>
      <c r="H24" s="13" t="s">
        <v>4</v>
      </c>
      <c r="I24" s="13" t="s">
        <v>4</v>
      </c>
      <c r="J24" s="13" t="s">
        <v>4</v>
      </c>
      <c r="K24" s="13"/>
      <c r="L24" s="13"/>
      <c r="M24" s="12" t="b">
        <v>1</v>
      </c>
      <c r="N24" s="12" t="b">
        <v>0</v>
      </c>
      <c r="O24" s="12" t="b">
        <v>0</v>
      </c>
      <c r="P24" s="12" t="b">
        <v>0</v>
      </c>
      <c r="Q24" s="13" t="s">
        <v>5</v>
      </c>
      <c r="R24" s="14">
        <v>8864026</v>
      </c>
      <c r="S24" s="14">
        <v>0</v>
      </c>
      <c r="T24" s="15">
        <v>41303</v>
      </c>
      <c r="U24" s="13" t="s">
        <v>533</v>
      </c>
    </row>
    <row r="25" spans="1:21" ht="30" x14ac:dyDescent="0.25">
      <c r="A25" s="13" t="s">
        <v>13</v>
      </c>
      <c r="B25" s="13" t="s">
        <v>561</v>
      </c>
      <c r="C25" s="10" t="str">
        <f t="shared" si="2"/>
        <v>Stock Island, Florida</v>
      </c>
      <c r="D25" s="13" t="s">
        <v>562</v>
      </c>
      <c r="E25" s="13" t="s">
        <v>72</v>
      </c>
      <c r="F25" s="10" t="str">
        <f t="shared" si="3"/>
        <v xml:space="preserve">     </v>
      </c>
      <c r="G25" s="13" t="s">
        <v>4</v>
      </c>
      <c r="H25" s="13" t="s">
        <v>4</v>
      </c>
      <c r="I25" s="13" t="s">
        <v>4</v>
      </c>
      <c r="J25" s="13" t="s">
        <v>4</v>
      </c>
      <c r="K25" s="13"/>
      <c r="L25" s="13"/>
      <c r="M25" s="12" t="b">
        <v>1</v>
      </c>
      <c r="N25" s="12" t="b">
        <v>0</v>
      </c>
      <c r="O25" s="12" t="b">
        <v>0</v>
      </c>
      <c r="P25" s="12" t="b">
        <v>0</v>
      </c>
      <c r="Q25" s="13" t="s">
        <v>6</v>
      </c>
      <c r="R25" s="14">
        <v>12174300</v>
      </c>
      <c r="S25" s="14">
        <v>0</v>
      </c>
      <c r="T25" s="15">
        <v>41311</v>
      </c>
      <c r="U25" s="13" t="s">
        <v>563</v>
      </c>
    </row>
    <row r="26" spans="1:21" ht="30" x14ac:dyDescent="0.25">
      <c r="A26" s="13" t="s">
        <v>13</v>
      </c>
      <c r="B26" s="13" t="s">
        <v>540</v>
      </c>
      <c r="C26" s="10" t="str">
        <f t="shared" si="2"/>
        <v>Abilene, Texas</v>
      </c>
      <c r="D26" s="13" t="s">
        <v>541</v>
      </c>
      <c r="E26" s="13" t="s">
        <v>70</v>
      </c>
      <c r="F26" s="10" t="str">
        <f t="shared" si="3"/>
        <v xml:space="preserve">     </v>
      </c>
      <c r="G26" s="13" t="s">
        <v>4</v>
      </c>
      <c r="H26" s="13" t="s">
        <v>4</v>
      </c>
      <c r="I26" s="13" t="s">
        <v>4</v>
      </c>
      <c r="J26" s="13" t="s">
        <v>4</v>
      </c>
      <c r="K26" s="13"/>
      <c r="L26" s="13"/>
      <c r="M26" s="12" t="b">
        <v>1</v>
      </c>
      <c r="N26" s="12" t="b">
        <v>0</v>
      </c>
      <c r="O26" s="12" t="b">
        <v>0</v>
      </c>
      <c r="P26" s="12" t="b">
        <v>0</v>
      </c>
      <c r="Q26" s="13" t="s">
        <v>4</v>
      </c>
      <c r="R26" s="14">
        <v>7821230</v>
      </c>
      <c r="S26" s="14">
        <v>0</v>
      </c>
      <c r="T26" s="15">
        <v>41311</v>
      </c>
      <c r="U26" s="13" t="s">
        <v>542</v>
      </c>
    </row>
    <row r="27" spans="1:21" ht="45" x14ac:dyDescent="0.25">
      <c r="A27" s="13" t="s">
        <v>14</v>
      </c>
      <c r="B27" s="13" t="s">
        <v>489</v>
      </c>
      <c r="C27" s="10" t="str">
        <f t="shared" si="2"/>
        <v>Fremont, California</v>
      </c>
      <c r="D27" s="13" t="s">
        <v>490</v>
      </c>
      <c r="E27" s="13" t="s">
        <v>9</v>
      </c>
      <c r="F27" s="10" t="str">
        <f t="shared" si="3"/>
        <v xml:space="preserve">CEDE that undertakes housing projects for LMI persons     </v>
      </c>
      <c r="G27" s="13" t="s">
        <v>18</v>
      </c>
      <c r="H27" s="13" t="s">
        <v>4</v>
      </c>
      <c r="I27" s="13" t="s">
        <v>4</v>
      </c>
      <c r="J27" s="13" t="s">
        <v>4</v>
      </c>
      <c r="K27" s="13"/>
      <c r="L27" s="13"/>
      <c r="M27" s="12" t="b">
        <v>1</v>
      </c>
      <c r="N27" s="12" t="b">
        <v>0</v>
      </c>
      <c r="O27" s="12" t="b">
        <v>0</v>
      </c>
      <c r="P27" s="12" t="b">
        <v>1</v>
      </c>
      <c r="Q27" s="13" t="s">
        <v>6</v>
      </c>
      <c r="R27" s="14">
        <v>9694138</v>
      </c>
      <c r="S27" s="14">
        <v>0</v>
      </c>
      <c r="T27" s="15">
        <v>41302</v>
      </c>
      <c r="U27" s="13" t="s">
        <v>491</v>
      </c>
    </row>
    <row r="28" spans="1:21" ht="45" x14ac:dyDescent="0.25">
      <c r="A28" s="13" t="s">
        <v>14</v>
      </c>
      <c r="B28" s="13" t="s">
        <v>492</v>
      </c>
      <c r="C28" s="10" t="str">
        <f t="shared" si="2"/>
        <v>Anaheim, California</v>
      </c>
      <c r="D28" s="13" t="s">
        <v>432</v>
      </c>
      <c r="E28" s="13" t="s">
        <v>9</v>
      </c>
      <c r="F28" s="10" t="str">
        <f t="shared" si="3"/>
        <v xml:space="preserve">CEDE that undertakes housing projects for LMI persons     </v>
      </c>
      <c r="G28" s="13" t="s">
        <v>18</v>
      </c>
      <c r="H28" s="13" t="s">
        <v>4</v>
      </c>
      <c r="I28" s="13" t="s">
        <v>4</v>
      </c>
      <c r="J28" s="13" t="s">
        <v>4</v>
      </c>
      <c r="K28" s="13"/>
      <c r="L28" s="13"/>
      <c r="M28" s="12" t="b">
        <v>1</v>
      </c>
      <c r="N28" s="12" t="b">
        <v>0</v>
      </c>
      <c r="O28" s="12" t="b">
        <v>0</v>
      </c>
      <c r="P28" s="12" t="b">
        <v>1</v>
      </c>
      <c r="Q28" s="13" t="s">
        <v>6</v>
      </c>
      <c r="R28" s="14">
        <v>15429771</v>
      </c>
      <c r="S28" s="14">
        <v>0</v>
      </c>
      <c r="T28" s="15">
        <v>41302</v>
      </c>
      <c r="U28" s="13" t="s">
        <v>493</v>
      </c>
    </row>
    <row r="29" spans="1:21" ht="45" x14ac:dyDescent="0.25">
      <c r="A29" s="13" t="s">
        <v>14</v>
      </c>
      <c r="B29" s="13" t="s">
        <v>494</v>
      </c>
      <c r="C29" s="10" t="str">
        <f t="shared" si="2"/>
        <v>Orinda, California</v>
      </c>
      <c r="D29" s="13" t="s">
        <v>495</v>
      </c>
      <c r="E29" s="13" t="s">
        <v>9</v>
      </c>
      <c r="F29" s="10" t="str">
        <f t="shared" si="3"/>
        <v xml:space="preserve">CEDE that undertakes housing projects for LMI persons     </v>
      </c>
      <c r="G29" s="13" t="s">
        <v>18</v>
      </c>
      <c r="H29" s="13" t="s">
        <v>4</v>
      </c>
      <c r="I29" s="13" t="s">
        <v>4</v>
      </c>
      <c r="J29" s="13" t="s">
        <v>4</v>
      </c>
      <c r="K29" s="13"/>
      <c r="L29" s="13"/>
      <c r="M29" s="12" t="b">
        <v>1</v>
      </c>
      <c r="N29" s="12" t="b">
        <v>0</v>
      </c>
      <c r="O29" s="12" t="b">
        <v>0</v>
      </c>
      <c r="P29" s="12" t="b">
        <v>1</v>
      </c>
      <c r="Q29" s="13" t="s">
        <v>6</v>
      </c>
      <c r="R29" s="14">
        <v>10838166</v>
      </c>
      <c r="S29" s="14">
        <v>0</v>
      </c>
      <c r="T29" s="15">
        <v>41302</v>
      </c>
      <c r="U29" s="13" t="s">
        <v>496</v>
      </c>
    </row>
    <row r="30" spans="1:21" ht="45" x14ac:dyDescent="0.25">
      <c r="A30" s="13" t="s">
        <v>14</v>
      </c>
      <c r="B30" s="13" t="s">
        <v>486</v>
      </c>
      <c r="C30" s="10" t="str">
        <f t="shared" si="2"/>
        <v>Martinez, California</v>
      </c>
      <c r="D30" s="13" t="s">
        <v>487</v>
      </c>
      <c r="E30" s="13" t="s">
        <v>9</v>
      </c>
      <c r="F30" s="10" t="str">
        <f t="shared" si="3"/>
        <v xml:space="preserve">CEDE that undertakes housing projects for LMI persons     </v>
      </c>
      <c r="G30" s="13" t="s">
        <v>18</v>
      </c>
      <c r="H30" s="13" t="s">
        <v>4</v>
      </c>
      <c r="I30" s="13" t="s">
        <v>4</v>
      </c>
      <c r="J30" s="13" t="s">
        <v>4</v>
      </c>
      <c r="K30" s="13"/>
      <c r="L30" s="13"/>
      <c r="M30" s="12" t="b">
        <v>1</v>
      </c>
      <c r="N30" s="12" t="b">
        <v>0</v>
      </c>
      <c r="O30" s="12" t="b">
        <v>0</v>
      </c>
      <c r="P30" s="12" t="b">
        <v>1</v>
      </c>
      <c r="Q30" s="13" t="s">
        <v>6</v>
      </c>
      <c r="R30" s="14">
        <v>8798265</v>
      </c>
      <c r="S30" s="14">
        <v>0</v>
      </c>
      <c r="T30" s="15">
        <v>41302</v>
      </c>
      <c r="U30" s="13" t="s">
        <v>488</v>
      </c>
    </row>
    <row r="31" spans="1:21" ht="45" x14ac:dyDescent="0.25">
      <c r="A31" s="13" t="s">
        <v>14</v>
      </c>
      <c r="B31" s="13" t="s">
        <v>497</v>
      </c>
      <c r="C31" s="10" t="str">
        <f t="shared" si="2"/>
        <v>Los Angeles, California</v>
      </c>
      <c r="D31" s="13" t="s">
        <v>58</v>
      </c>
      <c r="E31" s="13" t="s">
        <v>9</v>
      </c>
      <c r="F31" s="10" t="str">
        <f t="shared" si="3"/>
        <v xml:space="preserve">CEDE that undertakes housing projects for LMI persons     </v>
      </c>
      <c r="G31" s="13" t="s">
        <v>18</v>
      </c>
      <c r="H31" s="13" t="s">
        <v>4</v>
      </c>
      <c r="I31" s="13" t="s">
        <v>4</v>
      </c>
      <c r="J31" s="13" t="s">
        <v>4</v>
      </c>
      <c r="K31" s="13"/>
      <c r="L31" s="13"/>
      <c r="M31" s="12" t="b">
        <v>1</v>
      </c>
      <c r="N31" s="12" t="b">
        <v>0</v>
      </c>
      <c r="O31" s="12" t="b">
        <v>0</v>
      </c>
      <c r="P31" s="12" t="b">
        <v>1</v>
      </c>
      <c r="Q31" s="13" t="s">
        <v>6</v>
      </c>
      <c r="R31" s="14">
        <v>15525182</v>
      </c>
      <c r="S31" s="14">
        <v>0</v>
      </c>
      <c r="T31" s="15">
        <v>41302</v>
      </c>
      <c r="U31" s="13" t="s">
        <v>498</v>
      </c>
    </row>
    <row r="32" spans="1:21" ht="45" x14ac:dyDescent="0.25">
      <c r="A32" s="13" t="s">
        <v>12</v>
      </c>
      <c r="B32" s="13" t="s">
        <v>150</v>
      </c>
      <c r="C32" s="10" t="str">
        <f t="shared" si="2"/>
        <v>Oakland, California</v>
      </c>
      <c r="D32" s="13" t="s">
        <v>54</v>
      </c>
      <c r="E32" s="13" t="s">
        <v>9</v>
      </c>
      <c r="F32" s="10" t="str">
        <f t="shared" si="3"/>
        <v xml:space="preserve">CEDE that undertakes housing projects for LMI persons     </v>
      </c>
      <c r="G32" s="13" t="s">
        <v>18</v>
      </c>
      <c r="H32" s="13" t="s">
        <v>4</v>
      </c>
      <c r="I32" s="13" t="s">
        <v>4</v>
      </c>
      <c r="J32" s="13" t="s">
        <v>4</v>
      </c>
      <c r="K32" s="13"/>
      <c r="L32" s="13"/>
      <c r="M32" s="12" t="b">
        <v>1</v>
      </c>
      <c r="N32" s="12" t="b">
        <v>0</v>
      </c>
      <c r="O32" s="12" t="b">
        <v>0</v>
      </c>
      <c r="P32" s="12" t="b">
        <v>0</v>
      </c>
      <c r="Q32" s="13" t="s">
        <v>6</v>
      </c>
      <c r="R32" s="14">
        <v>8125654</v>
      </c>
      <c r="S32" s="14">
        <v>0</v>
      </c>
      <c r="T32" s="15">
        <v>41290</v>
      </c>
      <c r="U32" s="13" t="s">
        <v>151</v>
      </c>
    </row>
    <row r="33" spans="1:21" ht="45" x14ac:dyDescent="0.25">
      <c r="A33" s="13" t="s">
        <v>12</v>
      </c>
      <c r="B33" s="13" t="s">
        <v>168</v>
      </c>
      <c r="C33" s="10" t="str">
        <f t="shared" si="2"/>
        <v>Charlotte, North Carolina</v>
      </c>
      <c r="D33" s="13" t="s">
        <v>169</v>
      </c>
      <c r="E33" s="13" t="s">
        <v>59</v>
      </c>
      <c r="F33" s="10" t="str">
        <f t="shared" si="3"/>
        <v xml:space="preserve">Special needs project for disabled or elderly LMI persons     </v>
      </c>
      <c r="G33" s="13" t="s">
        <v>20</v>
      </c>
      <c r="H33" s="13" t="s">
        <v>4</v>
      </c>
      <c r="I33" s="13" t="s">
        <v>4</v>
      </c>
      <c r="J33" s="13" t="s">
        <v>4</v>
      </c>
      <c r="K33" s="13"/>
      <c r="L33" s="13"/>
      <c r="M33" s="12" t="b">
        <v>1</v>
      </c>
      <c r="N33" s="12" t="b">
        <v>0</v>
      </c>
      <c r="O33" s="12" t="b">
        <v>0</v>
      </c>
      <c r="P33" s="12" t="b">
        <v>0</v>
      </c>
      <c r="Q33" s="13" t="s">
        <v>5</v>
      </c>
      <c r="R33" s="14">
        <v>6019267</v>
      </c>
      <c r="S33" s="14">
        <v>0</v>
      </c>
      <c r="T33" s="15">
        <v>41290</v>
      </c>
      <c r="U33" s="13" t="s">
        <v>170</v>
      </c>
    </row>
    <row r="34" spans="1:21" ht="30" x14ac:dyDescent="0.25">
      <c r="A34" s="13" t="s">
        <v>12</v>
      </c>
      <c r="B34" s="13" t="s">
        <v>152</v>
      </c>
      <c r="C34" s="10" t="str">
        <f t="shared" si="2"/>
        <v>Washington, District of Columbia</v>
      </c>
      <c r="D34" s="13" t="s">
        <v>64</v>
      </c>
      <c r="E34" s="13" t="s">
        <v>65</v>
      </c>
      <c r="F34" s="10" t="str">
        <f t="shared" si="3"/>
        <v xml:space="preserve">     </v>
      </c>
      <c r="G34" s="13" t="s">
        <v>4</v>
      </c>
      <c r="H34" s="13" t="s">
        <v>4</v>
      </c>
      <c r="I34" s="13" t="s">
        <v>4</v>
      </c>
      <c r="J34" s="13" t="s">
        <v>4</v>
      </c>
      <c r="K34" s="13"/>
      <c r="L34" s="13"/>
      <c r="M34" s="12" t="b">
        <v>0</v>
      </c>
      <c r="N34" s="12" t="b">
        <v>1</v>
      </c>
      <c r="O34" s="12" t="b">
        <v>0</v>
      </c>
      <c r="P34" s="12" t="b">
        <v>1</v>
      </c>
      <c r="Q34" s="13" t="s">
        <v>5</v>
      </c>
      <c r="R34" s="14">
        <v>7000000</v>
      </c>
      <c r="S34" s="14">
        <v>0</v>
      </c>
      <c r="T34" s="15">
        <v>41291</v>
      </c>
      <c r="U34" s="13" t="s">
        <v>153</v>
      </c>
    </row>
    <row r="35" spans="1:21" ht="45" x14ac:dyDescent="0.25">
      <c r="A35" s="13" t="s">
        <v>12</v>
      </c>
      <c r="B35" s="13" t="s">
        <v>119</v>
      </c>
      <c r="C35" s="10" t="str">
        <f t="shared" si="2"/>
        <v>Thousand Oaks, California</v>
      </c>
      <c r="D35" s="13" t="s">
        <v>120</v>
      </c>
      <c r="E35" s="13" t="s">
        <v>9</v>
      </c>
      <c r="F35" s="10" t="str">
        <f t="shared" si="3"/>
        <v xml:space="preserve">CEDE that undertakes housing projects for LMI persons     </v>
      </c>
      <c r="G35" s="13" t="s">
        <v>18</v>
      </c>
      <c r="H35" s="13" t="s">
        <v>4</v>
      </c>
      <c r="I35" s="13" t="s">
        <v>4</v>
      </c>
      <c r="J35" s="13" t="s">
        <v>4</v>
      </c>
      <c r="K35" s="13"/>
      <c r="L35" s="13"/>
      <c r="M35" s="12" t="b">
        <v>1</v>
      </c>
      <c r="N35" s="12" t="b">
        <v>0</v>
      </c>
      <c r="O35" s="12" t="b">
        <v>0</v>
      </c>
      <c r="P35" s="12" t="b">
        <v>0</v>
      </c>
      <c r="Q35" s="13" t="s">
        <v>6</v>
      </c>
      <c r="R35" s="14">
        <v>13000556</v>
      </c>
      <c r="S35" s="14">
        <v>0</v>
      </c>
      <c r="T35" s="15">
        <v>41291</v>
      </c>
      <c r="U35" s="13" t="s">
        <v>121</v>
      </c>
    </row>
    <row r="36" spans="1:21" ht="30" x14ac:dyDescent="0.25">
      <c r="A36" s="13" t="s">
        <v>24</v>
      </c>
      <c r="B36" s="13" t="s">
        <v>317</v>
      </c>
      <c r="C36" s="10" t="str">
        <f t="shared" si="2"/>
        <v>Moreua, New York</v>
      </c>
      <c r="D36" s="13" t="s">
        <v>318</v>
      </c>
      <c r="E36" s="13" t="s">
        <v>50</v>
      </c>
      <c r="F36" s="10" t="str">
        <f t="shared" si="3"/>
        <v xml:space="preserve">     </v>
      </c>
      <c r="G36" s="13" t="s">
        <v>4</v>
      </c>
      <c r="H36" s="13" t="s">
        <v>4</v>
      </c>
      <c r="I36" s="13" t="s">
        <v>4</v>
      </c>
      <c r="J36" s="13" t="s">
        <v>4</v>
      </c>
      <c r="K36" s="13"/>
      <c r="L36" s="13"/>
      <c r="M36" s="12" t="b">
        <v>1</v>
      </c>
      <c r="N36" s="12" t="b">
        <v>1</v>
      </c>
      <c r="O36" s="12" t="b">
        <v>1</v>
      </c>
      <c r="P36" s="12" t="b">
        <v>1</v>
      </c>
      <c r="Q36" s="13" t="s">
        <v>6</v>
      </c>
      <c r="R36" s="14">
        <v>15015308</v>
      </c>
      <c r="S36" s="14">
        <v>0</v>
      </c>
      <c r="T36" s="15">
        <v>41303</v>
      </c>
      <c r="U36" s="13" t="s">
        <v>319</v>
      </c>
    </row>
    <row r="37" spans="1:21" ht="45" x14ac:dyDescent="0.25">
      <c r="A37" s="13" t="s">
        <v>93</v>
      </c>
      <c r="B37" s="13" t="s">
        <v>201</v>
      </c>
      <c r="C37" s="10" t="str">
        <f t="shared" si="2"/>
        <v>Bronx, New York</v>
      </c>
      <c r="D37" s="13" t="s">
        <v>49</v>
      </c>
      <c r="E37" s="13" t="s">
        <v>50</v>
      </c>
      <c r="F37" s="10" t="str">
        <f t="shared" si="3"/>
        <v xml:space="preserve">CEDE that undertakes housing projects for LMI persons     </v>
      </c>
      <c r="G37" s="13" t="s">
        <v>18</v>
      </c>
      <c r="H37" s="13" t="s">
        <v>4</v>
      </c>
      <c r="I37" s="13" t="s">
        <v>4</v>
      </c>
      <c r="J37" s="13" t="s">
        <v>4</v>
      </c>
      <c r="K37" s="13"/>
      <c r="L37" s="13"/>
      <c r="M37" s="12" t="b">
        <v>1</v>
      </c>
      <c r="N37" s="12" t="b">
        <v>0</v>
      </c>
      <c r="O37" s="12" t="b">
        <v>0</v>
      </c>
      <c r="P37" s="12" t="b">
        <v>1</v>
      </c>
      <c r="Q37" s="13" t="s">
        <v>94</v>
      </c>
      <c r="R37" s="14">
        <v>40500000</v>
      </c>
      <c r="S37" s="14">
        <v>0</v>
      </c>
      <c r="T37" s="15">
        <v>41317</v>
      </c>
      <c r="U37" s="13" t="s">
        <v>202</v>
      </c>
    </row>
    <row r="38" spans="1:21" ht="45" x14ac:dyDescent="0.25">
      <c r="A38" s="13" t="s">
        <v>21</v>
      </c>
      <c r="B38" s="13" t="s">
        <v>212</v>
      </c>
      <c r="C38" s="10" t="str">
        <f t="shared" si="2"/>
        <v>Corpus Christi, Texas</v>
      </c>
      <c r="D38" s="13" t="s">
        <v>213</v>
      </c>
      <c r="E38" s="13" t="s">
        <v>70</v>
      </c>
      <c r="F38" s="10" t="str">
        <f t="shared" si="3"/>
        <v xml:space="preserve">Special needs project for disabled or elderly LMI persons     </v>
      </c>
      <c r="G38" s="13" t="s">
        <v>20</v>
      </c>
      <c r="H38" s="13" t="s">
        <v>4</v>
      </c>
      <c r="I38" s="13" t="s">
        <v>4</v>
      </c>
      <c r="J38" s="13" t="s">
        <v>4</v>
      </c>
      <c r="K38" s="13"/>
      <c r="L38" s="13"/>
      <c r="M38" s="12" t="b">
        <v>1</v>
      </c>
      <c r="N38" s="12" t="b">
        <v>0</v>
      </c>
      <c r="O38" s="12" t="b">
        <v>0</v>
      </c>
      <c r="P38" s="12" t="b">
        <v>1</v>
      </c>
      <c r="Q38" s="13" t="s">
        <v>6</v>
      </c>
      <c r="R38" s="14">
        <v>9152310</v>
      </c>
      <c r="S38" s="14">
        <v>0</v>
      </c>
      <c r="T38" s="15">
        <v>41317</v>
      </c>
      <c r="U38" s="13" t="s">
        <v>214</v>
      </c>
    </row>
    <row r="39" spans="1:21" ht="45" x14ac:dyDescent="0.25">
      <c r="A39" s="13" t="s">
        <v>21</v>
      </c>
      <c r="B39" s="13" t="s">
        <v>206</v>
      </c>
      <c r="C39" s="10" t="str">
        <f t="shared" si="2"/>
        <v>, Louisiana, West Virginia, Massachusetts, Wisconsin</v>
      </c>
      <c r="D39" s="13" t="s">
        <v>4</v>
      </c>
      <c r="E39" s="13" t="s">
        <v>207</v>
      </c>
      <c r="F39" s="10" t="str">
        <f t="shared" si="3"/>
        <v xml:space="preserve">CEDE that undertakes housing projects for LMI persons     </v>
      </c>
      <c r="G39" s="13" t="s">
        <v>18</v>
      </c>
      <c r="H39" s="13" t="s">
        <v>4</v>
      </c>
      <c r="I39" s="13" t="s">
        <v>4</v>
      </c>
      <c r="J39" s="13" t="s">
        <v>4</v>
      </c>
      <c r="K39" s="13"/>
      <c r="L39" s="13"/>
      <c r="M39" s="12" t="b">
        <v>1</v>
      </c>
      <c r="N39" s="12" t="b">
        <v>0</v>
      </c>
      <c r="O39" s="12" t="b">
        <v>0</v>
      </c>
      <c r="P39" s="12" t="b">
        <v>1</v>
      </c>
      <c r="Q39" s="13" t="s">
        <v>5</v>
      </c>
      <c r="R39" s="14">
        <v>20000000</v>
      </c>
      <c r="S39" s="14">
        <v>0</v>
      </c>
      <c r="T39" s="15">
        <v>41317</v>
      </c>
      <c r="U39" s="13" t="s">
        <v>208</v>
      </c>
    </row>
    <row r="40" spans="1:21" ht="30" x14ac:dyDescent="0.25">
      <c r="A40" s="13" t="s">
        <v>3</v>
      </c>
      <c r="B40" s="13" t="s">
        <v>476</v>
      </c>
      <c r="C40" s="10" t="str">
        <f t="shared" si="2"/>
        <v>Boston, Massachusetts</v>
      </c>
      <c r="D40" s="13" t="s">
        <v>118</v>
      </c>
      <c r="E40" s="13" t="s">
        <v>7</v>
      </c>
      <c r="F40" s="10" t="str">
        <f t="shared" si="3"/>
        <v xml:space="preserve">     </v>
      </c>
      <c r="G40" s="13" t="s">
        <v>4</v>
      </c>
      <c r="H40" s="13" t="s">
        <v>4</v>
      </c>
      <c r="I40" s="13" t="s">
        <v>4</v>
      </c>
      <c r="J40" s="13" t="s">
        <v>4</v>
      </c>
      <c r="K40" s="13"/>
      <c r="L40" s="13"/>
      <c r="M40" s="12" t="b">
        <v>0</v>
      </c>
      <c r="N40" s="12" t="b">
        <v>1</v>
      </c>
      <c r="O40" s="12" t="b">
        <v>0</v>
      </c>
      <c r="P40" s="12" t="b">
        <v>0</v>
      </c>
      <c r="Q40" s="13" t="s">
        <v>5</v>
      </c>
      <c r="R40" s="14">
        <v>3474900</v>
      </c>
      <c r="S40" s="14">
        <v>0</v>
      </c>
      <c r="T40" s="15">
        <v>41312</v>
      </c>
      <c r="U40" s="13" t="s">
        <v>477</v>
      </c>
    </row>
    <row r="41" spans="1:21" ht="165" x14ac:dyDescent="0.25">
      <c r="A41" s="13" t="s">
        <v>3</v>
      </c>
      <c r="B41" s="13" t="s">
        <v>441</v>
      </c>
      <c r="C41" s="10" t="str">
        <f t="shared" si="2"/>
        <v>, Alabama</v>
      </c>
      <c r="D41" s="13" t="s">
        <v>4</v>
      </c>
      <c r="E41" s="13" t="s">
        <v>442</v>
      </c>
      <c r="F41" s="10" t="str">
        <f t="shared" si="3"/>
        <v xml:space="preserve"> Financing for small businesses or small farms that create jobs for LMI persons 
·	CEDE that undertakes commercial or industrial projects   
·	LMI or government targeted area investment that creates jobs for LMI persons    </v>
      </c>
      <c r="G41" s="13" t="s">
        <v>4</v>
      </c>
      <c r="H41" s="13" t="s">
        <v>22</v>
      </c>
      <c r="I41" s="13" t="s">
        <v>4</v>
      </c>
      <c r="J41" s="13" t="s">
        <v>4</v>
      </c>
      <c r="K41" s="13"/>
      <c r="L41" s="13"/>
      <c r="M41" s="12" t="b">
        <v>0</v>
      </c>
      <c r="N41" s="12" t="b">
        <v>1</v>
      </c>
      <c r="O41" s="12" t="b">
        <v>0</v>
      </c>
      <c r="P41" s="12" t="b">
        <v>0</v>
      </c>
      <c r="Q41" s="13" t="s">
        <v>5</v>
      </c>
      <c r="R41" s="14">
        <v>3848442</v>
      </c>
      <c r="S41" s="14">
        <v>0</v>
      </c>
      <c r="T41" s="15">
        <v>41312</v>
      </c>
      <c r="U41" s="13" t="s">
        <v>443</v>
      </c>
    </row>
    <row r="42" spans="1:21" ht="165" x14ac:dyDescent="0.25">
      <c r="A42" s="13" t="s">
        <v>3</v>
      </c>
      <c r="B42" s="13" t="s">
        <v>451</v>
      </c>
      <c r="C42" s="10" t="str">
        <f t="shared" si="2"/>
        <v>, Mississippi</v>
      </c>
      <c r="D42" s="13" t="s">
        <v>4</v>
      </c>
      <c r="E42" s="13" t="s">
        <v>76</v>
      </c>
      <c r="F42" s="10" t="str">
        <f t="shared" si="3"/>
        <v xml:space="preserve"> Financing for small businesses or small farms that create jobs for LMI persons 
·	CEDE that undertakes commercial or industrial projects   
·	LMI or government targeted area investment that creates jobs for LMI persons    </v>
      </c>
      <c r="G42" s="13" t="s">
        <v>4</v>
      </c>
      <c r="H42" s="13" t="s">
        <v>22</v>
      </c>
      <c r="I42" s="13" t="s">
        <v>4</v>
      </c>
      <c r="J42" s="13" t="s">
        <v>4</v>
      </c>
      <c r="K42" s="13"/>
      <c r="L42" s="13"/>
      <c r="M42" s="12" t="b">
        <v>0</v>
      </c>
      <c r="N42" s="12" t="b">
        <v>1</v>
      </c>
      <c r="O42" s="12" t="b">
        <v>0</v>
      </c>
      <c r="P42" s="12" t="b">
        <v>0</v>
      </c>
      <c r="Q42" s="13" t="s">
        <v>5</v>
      </c>
      <c r="R42" s="14">
        <v>2925000</v>
      </c>
      <c r="S42" s="14">
        <v>0</v>
      </c>
      <c r="T42" s="15">
        <v>41312</v>
      </c>
      <c r="U42" s="13" t="s">
        <v>452</v>
      </c>
    </row>
    <row r="43" spans="1:21" ht="30" x14ac:dyDescent="0.25">
      <c r="A43" s="13" t="s">
        <v>3</v>
      </c>
      <c r="B43" s="13" t="s">
        <v>456</v>
      </c>
      <c r="C43" s="10" t="str">
        <f t="shared" si="2"/>
        <v>Los Angeles, California</v>
      </c>
      <c r="D43" s="13" t="s">
        <v>58</v>
      </c>
      <c r="E43" s="13" t="s">
        <v>9</v>
      </c>
      <c r="F43" s="10" t="str">
        <f t="shared" si="3"/>
        <v xml:space="preserve">     </v>
      </c>
      <c r="G43" s="13" t="s">
        <v>4</v>
      </c>
      <c r="H43" s="13" t="s">
        <v>4</v>
      </c>
      <c r="I43" s="13" t="s">
        <v>4</v>
      </c>
      <c r="J43" s="13" t="s">
        <v>4</v>
      </c>
      <c r="K43" s="13"/>
      <c r="L43" s="13"/>
      <c r="M43" s="12" t="b">
        <v>1</v>
      </c>
      <c r="N43" s="12" t="b">
        <v>0</v>
      </c>
      <c r="O43" s="12" t="b">
        <v>0</v>
      </c>
      <c r="P43" s="12" t="b">
        <v>1</v>
      </c>
      <c r="Q43" s="13" t="s">
        <v>6</v>
      </c>
      <c r="R43" s="14">
        <v>8700833</v>
      </c>
      <c r="S43" s="14">
        <v>0</v>
      </c>
      <c r="T43" s="15">
        <v>41312</v>
      </c>
      <c r="U43" s="13" t="s">
        <v>457</v>
      </c>
    </row>
    <row r="44" spans="1:21" ht="30" x14ac:dyDescent="0.25">
      <c r="A44" s="13" t="s">
        <v>3</v>
      </c>
      <c r="B44" s="13" t="s">
        <v>478</v>
      </c>
      <c r="C44" s="10" t="str">
        <f t="shared" si="2"/>
        <v>St. Louis, Missouri</v>
      </c>
      <c r="D44" s="13" t="s">
        <v>53</v>
      </c>
      <c r="E44" s="13" t="s">
        <v>16</v>
      </c>
      <c r="F44" s="10" t="str">
        <f t="shared" si="3"/>
        <v xml:space="preserve">     </v>
      </c>
      <c r="G44" s="13" t="s">
        <v>4</v>
      </c>
      <c r="H44" s="13" t="s">
        <v>4</v>
      </c>
      <c r="I44" s="13" t="s">
        <v>4</v>
      </c>
      <c r="J44" s="13" t="s">
        <v>4</v>
      </c>
      <c r="K44" s="13"/>
      <c r="L44" s="13"/>
      <c r="M44" s="12" t="b">
        <v>0</v>
      </c>
      <c r="N44" s="12" t="b">
        <v>1</v>
      </c>
      <c r="O44" s="12" t="b">
        <v>0</v>
      </c>
      <c r="P44" s="12" t="b">
        <v>1</v>
      </c>
      <c r="Q44" s="13" t="s">
        <v>5</v>
      </c>
      <c r="R44" s="14">
        <v>15158125</v>
      </c>
      <c r="S44" s="14">
        <v>0</v>
      </c>
      <c r="T44" s="15">
        <v>41312</v>
      </c>
      <c r="U44" s="13" t="s">
        <v>479</v>
      </c>
    </row>
    <row r="45" spans="1:21" ht="30" x14ac:dyDescent="0.25">
      <c r="A45" s="13" t="s">
        <v>3</v>
      </c>
      <c r="B45" s="13" t="s">
        <v>438</v>
      </c>
      <c r="C45" s="10" t="str">
        <f t="shared" si="2"/>
        <v>Greenwood, Wisconsin</v>
      </c>
      <c r="D45" s="13" t="s">
        <v>439</v>
      </c>
      <c r="E45" s="13" t="s">
        <v>56</v>
      </c>
      <c r="F45" s="10" t="str">
        <f t="shared" si="3"/>
        <v xml:space="preserve">     </v>
      </c>
      <c r="G45" s="13" t="s">
        <v>4</v>
      </c>
      <c r="H45" s="13" t="s">
        <v>4</v>
      </c>
      <c r="I45" s="13" t="s">
        <v>4</v>
      </c>
      <c r="J45" s="13" t="s">
        <v>4</v>
      </c>
      <c r="K45" s="13"/>
      <c r="L45" s="13"/>
      <c r="M45" s="12" t="b">
        <v>0</v>
      </c>
      <c r="N45" s="12" t="b">
        <v>1</v>
      </c>
      <c r="O45" s="12" t="b">
        <v>0</v>
      </c>
      <c r="P45" s="12" t="b">
        <v>0</v>
      </c>
      <c r="Q45" s="13" t="s">
        <v>5</v>
      </c>
      <c r="R45" s="14">
        <v>7150548</v>
      </c>
      <c r="S45" s="14">
        <v>0</v>
      </c>
      <c r="T45" s="15">
        <v>41312</v>
      </c>
      <c r="U45" s="13" t="s">
        <v>440</v>
      </c>
    </row>
    <row r="46" spans="1:21" ht="45" x14ac:dyDescent="0.25">
      <c r="A46" s="13" t="s">
        <v>3</v>
      </c>
      <c r="B46" s="13" t="s">
        <v>436</v>
      </c>
      <c r="C46" s="10" t="str">
        <f t="shared" si="2"/>
        <v>St. Petersburg, Florida</v>
      </c>
      <c r="D46" s="13" t="s">
        <v>98</v>
      </c>
      <c r="E46" s="13" t="s">
        <v>72</v>
      </c>
      <c r="F46" s="10" t="str">
        <f t="shared" si="3"/>
        <v xml:space="preserve"> CEDE that undertakes commercial or industrial projects    </v>
      </c>
      <c r="G46" s="13" t="s">
        <v>4</v>
      </c>
      <c r="H46" s="13" t="s">
        <v>19</v>
      </c>
      <c r="I46" s="13" t="s">
        <v>4</v>
      </c>
      <c r="J46" s="13" t="s">
        <v>4</v>
      </c>
      <c r="K46" s="13"/>
      <c r="L46" s="13"/>
      <c r="M46" s="12" t="b">
        <v>0</v>
      </c>
      <c r="N46" s="12" t="b">
        <v>1</v>
      </c>
      <c r="O46" s="12" t="b">
        <v>0</v>
      </c>
      <c r="P46" s="12" t="b">
        <v>0</v>
      </c>
      <c r="Q46" s="13" t="s">
        <v>5</v>
      </c>
      <c r="R46" s="14">
        <v>1521525</v>
      </c>
      <c r="S46" s="14">
        <v>0</v>
      </c>
      <c r="T46" s="15">
        <v>41312</v>
      </c>
      <c r="U46" s="13" t="s">
        <v>437</v>
      </c>
    </row>
    <row r="47" spans="1:21" ht="45" x14ac:dyDescent="0.25">
      <c r="A47" s="13" t="s">
        <v>3</v>
      </c>
      <c r="B47" s="13" t="s">
        <v>434</v>
      </c>
      <c r="C47" s="10" t="str">
        <f t="shared" si="2"/>
        <v>Richmond, Virginia</v>
      </c>
      <c r="D47" s="13" t="s">
        <v>89</v>
      </c>
      <c r="E47" s="13" t="s">
        <v>66</v>
      </c>
      <c r="F47" s="10" t="str">
        <f t="shared" si="3"/>
        <v xml:space="preserve"> CEDE that undertakes commercial or industrial projects    </v>
      </c>
      <c r="G47" s="13" t="s">
        <v>4</v>
      </c>
      <c r="H47" s="13" t="s">
        <v>19</v>
      </c>
      <c r="I47" s="13" t="s">
        <v>4</v>
      </c>
      <c r="J47" s="13" t="s">
        <v>4</v>
      </c>
      <c r="K47" s="13"/>
      <c r="L47" s="13"/>
      <c r="M47" s="12" t="b">
        <v>0</v>
      </c>
      <c r="N47" s="12" t="b">
        <v>1</v>
      </c>
      <c r="O47" s="12" t="b">
        <v>0</v>
      </c>
      <c r="P47" s="12" t="b">
        <v>0</v>
      </c>
      <c r="Q47" s="13" t="s">
        <v>5</v>
      </c>
      <c r="R47" s="14">
        <v>16195480</v>
      </c>
      <c r="S47" s="14">
        <v>0</v>
      </c>
      <c r="T47" s="15">
        <v>41312</v>
      </c>
      <c r="U47" s="13" t="s">
        <v>435</v>
      </c>
    </row>
    <row r="48" spans="1:21" ht="30" x14ac:dyDescent="0.25">
      <c r="A48" s="13" t="s">
        <v>3</v>
      </c>
      <c r="B48" s="13" t="s">
        <v>194</v>
      </c>
      <c r="C48" s="10" t="str">
        <f t="shared" si="2"/>
        <v>, Nationwide</v>
      </c>
      <c r="D48" s="13" t="s">
        <v>4</v>
      </c>
      <c r="E48" s="13" t="s">
        <v>23</v>
      </c>
      <c r="F48" s="10" t="str">
        <f t="shared" si="3"/>
        <v xml:space="preserve">     </v>
      </c>
      <c r="G48" s="13" t="s">
        <v>4</v>
      </c>
      <c r="H48" s="13" t="s">
        <v>4</v>
      </c>
      <c r="I48" s="13" t="s">
        <v>4</v>
      </c>
      <c r="J48" s="13" t="s">
        <v>4</v>
      </c>
      <c r="K48" s="13"/>
      <c r="L48" s="13"/>
      <c r="M48" s="12" t="b">
        <v>1</v>
      </c>
      <c r="N48" s="12" t="b">
        <v>0</v>
      </c>
      <c r="O48" s="12" t="b">
        <v>0</v>
      </c>
      <c r="P48" s="12" t="b">
        <v>1</v>
      </c>
      <c r="Q48" s="13" t="s">
        <v>6</v>
      </c>
      <c r="R48" s="14">
        <v>30050000</v>
      </c>
      <c r="S48" s="14">
        <v>0</v>
      </c>
      <c r="T48" s="15">
        <v>41312</v>
      </c>
      <c r="U48" s="13" t="s">
        <v>460</v>
      </c>
    </row>
    <row r="49" spans="1:21" ht="165" x14ac:dyDescent="0.25">
      <c r="A49" s="13" t="s">
        <v>3</v>
      </c>
      <c r="B49" s="13" t="s">
        <v>441</v>
      </c>
      <c r="C49" s="10" t="str">
        <f t="shared" si="2"/>
        <v>, Alabama</v>
      </c>
      <c r="D49" s="13" t="s">
        <v>4</v>
      </c>
      <c r="E49" s="13" t="s">
        <v>442</v>
      </c>
      <c r="F49" s="10" t="str">
        <f t="shared" si="3"/>
        <v xml:space="preserve"> Financing for small businesses or small farms that create jobs for LMI persons 
·	CEDE that undertakes commercial or industrial projects   
·	LMI or government targeted area investment that creates jobs for LMI persons    </v>
      </c>
      <c r="G49" s="13" t="s">
        <v>4</v>
      </c>
      <c r="H49" s="13" t="s">
        <v>22</v>
      </c>
      <c r="I49" s="13" t="s">
        <v>4</v>
      </c>
      <c r="J49" s="13" t="s">
        <v>4</v>
      </c>
      <c r="K49" s="13"/>
      <c r="L49" s="13"/>
      <c r="M49" s="12" t="b">
        <v>1</v>
      </c>
      <c r="N49" s="12" t="b">
        <v>0</v>
      </c>
      <c r="O49" s="12" t="b">
        <v>0</v>
      </c>
      <c r="P49" s="12" t="b">
        <v>0</v>
      </c>
      <c r="Q49" s="13" t="s">
        <v>5</v>
      </c>
      <c r="R49" s="14">
        <v>10675000</v>
      </c>
      <c r="S49" s="14">
        <v>0</v>
      </c>
      <c r="T49" s="15">
        <v>41312</v>
      </c>
      <c r="U49" s="13" t="s">
        <v>446</v>
      </c>
    </row>
    <row r="50" spans="1:21" ht="45" x14ac:dyDescent="0.25">
      <c r="A50" s="13" t="s">
        <v>3</v>
      </c>
      <c r="B50" s="13" t="s">
        <v>431</v>
      </c>
      <c r="C50" s="10" t="str">
        <f t="shared" si="2"/>
        <v>Anaheim, California</v>
      </c>
      <c r="D50" s="13" t="s">
        <v>432</v>
      </c>
      <c r="E50" s="13" t="s">
        <v>9</v>
      </c>
      <c r="F50" s="10" t="str">
        <f t="shared" si="3"/>
        <v xml:space="preserve">CEDE that undertakes housing projects for LMI persons     </v>
      </c>
      <c r="G50" s="13" t="s">
        <v>18</v>
      </c>
      <c r="H50" s="13" t="s">
        <v>4</v>
      </c>
      <c r="I50" s="13" t="s">
        <v>4</v>
      </c>
      <c r="J50" s="13" t="s">
        <v>4</v>
      </c>
      <c r="K50" s="13"/>
      <c r="L50" s="13"/>
      <c r="M50" s="12" t="b">
        <v>1</v>
      </c>
      <c r="N50" s="12" t="b">
        <v>0</v>
      </c>
      <c r="O50" s="12" t="b">
        <v>0</v>
      </c>
      <c r="P50" s="12" t="b">
        <v>1</v>
      </c>
      <c r="Q50" s="13" t="s">
        <v>6</v>
      </c>
      <c r="R50" s="14">
        <v>4914557</v>
      </c>
      <c r="S50" s="14">
        <v>0</v>
      </c>
      <c r="T50" s="15">
        <v>41312</v>
      </c>
      <c r="U50" s="13" t="s">
        <v>433</v>
      </c>
    </row>
    <row r="51" spans="1:21" ht="45" x14ac:dyDescent="0.25">
      <c r="A51" s="13" t="s">
        <v>26</v>
      </c>
      <c r="B51" s="13" t="s">
        <v>367</v>
      </c>
      <c r="C51" s="10" t="str">
        <f t="shared" si="2"/>
        <v>Yarmouth, Massachusetts</v>
      </c>
      <c r="D51" s="13" t="s">
        <v>368</v>
      </c>
      <c r="E51" s="13" t="s">
        <v>7</v>
      </c>
      <c r="F51" s="10" t="str">
        <f t="shared" si="3"/>
        <v xml:space="preserve">CEDE that undertakes housing projects for LMI persons     </v>
      </c>
      <c r="G51" s="13" t="s">
        <v>18</v>
      </c>
      <c r="H51" s="13" t="s">
        <v>4</v>
      </c>
      <c r="I51" s="13" t="s">
        <v>4</v>
      </c>
      <c r="J51" s="13" t="s">
        <v>4</v>
      </c>
      <c r="K51" s="13"/>
      <c r="L51" s="13"/>
      <c r="M51" s="12" t="b">
        <v>1</v>
      </c>
      <c r="N51" s="12" t="b">
        <v>0</v>
      </c>
      <c r="O51" s="12" t="b">
        <v>0</v>
      </c>
      <c r="P51" s="12" t="b">
        <v>1</v>
      </c>
      <c r="Q51" s="13" t="s">
        <v>6</v>
      </c>
      <c r="R51" s="14">
        <v>10180907</v>
      </c>
      <c r="S51" s="14">
        <v>0</v>
      </c>
      <c r="T51" s="15">
        <v>41317</v>
      </c>
      <c r="U51" s="13" t="s">
        <v>369</v>
      </c>
    </row>
    <row r="52" spans="1:21" ht="45" x14ac:dyDescent="0.25">
      <c r="A52" s="13" t="s">
        <v>26</v>
      </c>
      <c r="B52" s="13" t="s">
        <v>383</v>
      </c>
      <c r="C52" s="10" t="str">
        <f t="shared" si="2"/>
        <v>Amherst, New Hampshire</v>
      </c>
      <c r="D52" s="13" t="s">
        <v>384</v>
      </c>
      <c r="E52" s="13" t="s">
        <v>75</v>
      </c>
      <c r="F52" s="10" t="str">
        <f t="shared" si="3"/>
        <v xml:space="preserve">CEDE that undertakes housing projects for LMI persons     </v>
      </c>
      <c r="G52" s="13" t="s">
        <v>18</v>
      </c>
      <c r="H52" s="13" t="s">
        <v>4</v>
      </c>
      <c r="I52" s="13" t="s">
        <v>4</v>
      </c>
      <c r="J52" s="13" t="s">
        <v>4</v>
      </c>
      <c r="K52" s="13"/>
      <c r="L52" s="13"/>
      <c r="M52" s="12" t="b">
        <v>1</v>
      </c>
      <c r="N52" s="12" t="b">
        <v>0</v>
      </c>
      <c r="O52" s="12" t="b">
        <v>0</v>
      </c>
      <c r="P52" s="12" t="b">
        <v>1</v>
      </c>
      <c r="Q52" s="13" t="s">
        <v>6</v>
      </c>
      <c r="R52" s="14">
        <v>5729197</v>
      </c>
      <c r="S52" s="14">
        <v>0</v>
      </c>
      <c r="T52" s="15">
        <v>41317</v>
      </c>
      <c r="U52" s="13" t="s">
        <v>385</v>
      </c>
    </row>
    <row r="53" spans="1:21" ht="30" x14ac:dyDescent="0.25">
      <c r="A53" s="13" t="s">
        <v>26</v>
      </c>
      <c r="B53" s="13" t="s">
        <v>331</v>
      </c>
      <c r="C53" s="10" t="str">
        <f t="shared" si="2"/>
        <v>Maynard, Massachusetts</v>
      </c>
      <c r="D53" s="13" t="s">
        <v>332</v>
      </c>
      <c r="E53" s="13" t="s">
        <v>7</v>
      </c>
      <c r="F53" s="10" t="str">
        <f t="shared" si="3"/>
        <v xml:space="preserve">     </v>
      </c>
      <c r="G53" s="13" t="s">
        <v>4</v>
      </c>
      <c r="H53" s="13" t="s">
        <v>4</v>
      </c>
      <c r="I53" s="13" t="s">
        <v>4</v>
      </c>
      <c r="J53" s="13" t="s">
        <v>4</v>
      </c>
      <c r="K53" s="13"/>
      <c r="L53" s="13"/>
      <c r="M53" s="12" t="b">
        <v>1</v>
      </c>
      <c r="N53" s="12" t="b">
        <v>0</v>
      </c>
      <c r="O53" s="12" t="b">
        <v>0</v>
      </c>
      <c r="P53" s="12" t="b">
        <v>1</v>
      </c>
      <c r="Q53" s="13" t="s">
        <v>6</v>
      </c>
      <c r="R53" s="14">
        <v>3747486</v>
      </c>
      <c r="S53" s="14">
        <v>0</v>
      </c>
      <c r="T53" s="15">
        <v>41317</v>
      </c>
      <c r="U53" s="13" t="s">
        <v>333</v>
      </c>
    </row>
    <row r="54" spans="1:21" ht="30" x14ac:dyDescent="0.25">
      <c r="A54" s="13" t="s">
        <v>26</v>
      </c>
      <c r="B54" s="13" t="s">
        <v>362</v>
      </c>
      <c r="C54" s="10" t="str">
        <f t="shared" si="2"/>
        <v>Auburn, Maine</v>
      </c>
      <c r="D54" s="13" t="s">
        <v>91</v>
      </c>
      <c r="E54" s="13" t="s">
        <v>100</v>
      </c>
      <c r="F54" s="10" t="str">
        <f t="shared" si="3"/>
        <v xml:space="preserve">     </v>
      </c>
      <c r="G54" s="13" t="s">
        <v>4</v>
      </c>
      <c r="H54" s="13" t="s">
        <v>4</v>
      </c>
      <c r="I54" s="13" t="s">
        <v>4</v>
      </c>
      <c r="J54" s="13" t="s">
        <v>4</v>
      </c>
      <c r="K54" s="13"/>
      <c r="L54" s="13"/>
      <c r="M54" s="12" t="b">
        <v>1</v>
      </c>
      <c r="N54" s="12" t="b">
        <v>0</v>
      </c>
      <c r="O54" s="12" t="b">
        <v>0</v>
      </c>
      <c r="P54" s="12" t="b">
        <v>1</v>
      </c>
      <c r="Q54" s="13" t="s">
        <v>6</v>
      </c>
      <c r="R54" s="14">
        <v>1603583</v>
      </c>
      <c r="S54" s="14">
        <v>0</v>
      </c>
      <c r="T54" s="15">
        <v>41317</v>
      </c>
      <c r="U54" s="13" t="s">
        <v>363</v>
      </c>
    </row>
    <row r="55" spans="1:21" ht="30" x14ac:dyDescent="0.25">
      <c r="A55" s="13" t="s">
        <v>26</v>
      </c>
      <c r="B55" s="13" t="s">
        <v>364</v>
      </c>
      <c r="C55" s="10" t="str">
        <f t="shared" si="2"/>
        <v>Medfield, Massachusetts</v>
      </c>
      <c r="D55" s="13" t="s">
        <v>365</v>
      </c>
      <c r="E55" s="13" t="s">
        <v>7</v>
      </c>
      <c r="F55" s="10" t="str">
        <f t="shared" si="3"/>
        <v xml:space="preserve">     </v>
      </c>
      <c r="G55" s="13" t="s">
        <v>4</v>
      </c>
      <c r="H55" s="13" t="s">
        <v>4</v>
      </c>
      <c r="I55" s="13" t="s">
        <v>4</v>
      </c>
      <c r="J55" s="13" t="s">
        <v>4</v>
      </c>
      <c r="K55" s="13"/>
      <c r="L55" s="13"/>
      <c r="M55" s="12" t="b">
        <v>1</v>
      </c>
      <c r="N55" s="12" t="b">
        <v>0</v>
      </c>
      <c r="O55" s="12" t="b">
        <v>0</v>
      </c>
      <c r="P55" s="12" t="b">
        <v>1</v>
      </c>
      <c r="Q55" s="13" t="s">
        <v>6</v>
      </c>
      <c r="R55" s="14">
        <v>2896089</v>
      </c>
      <c r="S55" s="14">
        <v>0</v>
      </c>
      <c r="T55" s="15">
        <v>41317</v>
      </c>
      <c r="U55" s="13" t="s">
        <v>366</v>
      </c>
    </row>
    <row r="56" spans="1:21" ht="30" x14ac:dyDescent="0.25">
      <c r="A56" s="13" t="s">
        <v>26</v>
      </c>
      <c r="B56" s="13" t="s">
        <v>389</v>
      </c>
      <c r="C56" s="10" t="str">
        <f t="shared" si="2"/>
        <v>Boothbay, Maine</v>
      </c>
      <c r="D56" s="13" t="s">
        <v>390</v>
      </c>
      <c r="E56" s="13" t="s">
        <v>100</v>
      </c>
      <c r="F56" s="10" t="str">
        <f t="shared" si="3"/>
        <v xml:space="preserve">     </v>
      </c>
      <c r="G56" s="13" t="s">
        <v>4</v>
      </c>
      <c r="H56" s="13" t="s">
        <v>4</v>
      </c>
      <c r="I56" s="13" t="s">
        <v>4</v>
      </c>
      <c r="J56" s="13" t="s">
        <v>4</v>
      </c>
      <c r="K56" s="13"/>
      <c r="L56" s="13"/>
      <c r="M56" s="12" t="b">
        <v>1</v>
      </c>
      <c r="N56" s="12" t="b">
        <v>0</v>
      </c>
      <c r="O56" s="12" t="b">
        <v>0</v>
      </c>
      <c r="P56" s="12" t="b">
        <v>1</v>
      </c>
      <c r="Q56" s="13" t="s">
        <v>6</v>
      </c>
      <c r="R56" s="14">
        <v>1519712</v>
      </c>
      <c r="S56" s="14">
        <v>0</v>
      </c>
      <c r="T56" s="15">
        <v>41317</v>
      </c>
      <c r="U56" s="13" t="s">
        <v>391</v>
      </c>
    </row>
    <row r="57" spans="1:21" ht="30" x14ac:dyDescent="0.25">
      <c r="A57" s="13" t="s">
        <v>26</v>
      </c>
      <c r="B57" s="13" t="s">
        <v>340</v>
      </c>
      <c r="C57" s="10" t="str">
        <f t="shared" si="2"/>
        <v>Philadelphia, Pennsylvania</v>
      </c>
      <c r="D57" s="13" t="s">
        <v>51</v>
      </c>
      <c r="E57" s="13" t="s">
        <v>52</v>
      </c>
      <c r="F57" s="10" t="str">
        <f t="shared" si="3"/>
        <v xml:space="preserve">     </v>
      </c>
      <c r="G57" s="13" t="s">
        <v>4</v>
      </c>
      <c r="H57" s="13" t="s">
        <v>4</v>
      </c>
      <c r="I57" s="13" t="s">
        <v>4</v>
      </c>
      <c r="J57" s="13" t="s">
        <v>4</v>
      </c>
      <c r="K57" s="13"/>
      <c r="L57" s="13"/>
      <c r="M57" s="12" t="b">
        <v>1</v>
      </c>
      <c r="N57" s="12" t="b">
        <v>0</v>
      </c>
      <c r="O57" s="12" t="b">
        <v>0</v>
      </c>
      <c r="P57" s="12" t="b">
        <v>1</v>
      </c>
      <c r="Q57" s="13" t="s">
        <v>6</v>
      </c>
      <c r="R57" s="14">
        <v>16573012</v>
      </c>
      <c r="S57" s="14">
        <v>0</v>
      </c>
      <c r="T57" s="15">
        <v>41317</v>
      </c>
      <c r="U57" s="13" t="s">
        <v>341</v>
      </c>
    </row>
    <row r="58" spans="1:21" ht="30" x14ac:dyDescent="0.25">
      <c r="A58" s="13" t="s">
        <v>26</v>
      </c>
      <c r="B58" s="13" t="s">
        <v>355</v>
      </c>
      <c r="C58" s="10" t="str">
        <f t="shared" si="2"/>
        <v>Fort Fairfield, Maine</v>
      </c>
      <c r="D58" s="13" t="s">
        <v>356</v>
      </c>
      <c r="E58" s="13" t="s">
        <v>100</v>
      </c>
      <c r="F58" s="10" t="str">
        <f t="shared" si="3"/>
        <v xml:space="preserve">     </v>
      </c>
      <c r="G58" s="13" t="s">
        <v>4</v>
      </c>
      <c r="H58" s="13" t="s">
        <v>4</v>
      </c>
      <c r="I58" s="13" t="s">
        <v>4</v>
      </c>
      <c r="J58" s="13" t="s">
        <v>4</v>
      </c>
      <c r="K58" s="13"/>
      <c r="L58" s="13"/>
      <c r="M58" s="12" t="b">
        <v>1</v>
      </c>
      <c r="N58" s="12" t="b">
        <v>0</v>
      </c>
      <c r="O58" s="12" t="b">
        <v>0</v>
      </c>
      <c r="P58" s="12" t="b">
        <v>1</v>
      </c>
      <c r="Q58" s="13" t="s">
        <v>6</v>
      </c>
      <c r="R58" s="14">
        <v>1198060</v>
      </c>
      <c r="S58" s="14">
        <v>0</v>
      </c>
      <c r="T58" s="15">
        <v>41317</v>
      </c>
      <c r="U58" s="13" t="s">
        <v>357</v>
      </c>
    </row>
    <row r="59" spans="1:21" ht="45" x14ac:dyDescent="0.25">
      <c r="A59" s="13" t="s">
        <v>26</v>
      </c>
      <c r="B59" s="13" t="s">
        <v>334</v>
      </c>
      <c r="C59" s="10" t="str">
        <f t="shared" si="2"/>
        <v>Beverly, Massachusetts</v>
      </c>
      <c r="D59" s="13" t="s">
        <v>335</v>
      </c>
      <c r="E59" s="13" t="s">
        <v>7</v>
      </c>
      <c r="F59" s="10" t="str">
        <f t="shared" si="3"/>
        <v xml:space="preserve">Special needs project for disabled or elderly LMI persons     </v>
      </c>
      <c r="G59" s="13" t="s">
        <v>20</v>
      </c>
      <c r="H59" s="13" t="s">
        <v>4</v>
      </c>
      <c r="I59" s="13" t="s">
        <v>4</v>
      </c>
      <c r="J59" s="13" t="s">
        <v>4</v>
      </c>
      <c r="K59" s="13"/>
      <c r="L59" s="13"/>
      <c r="M59" s="12" t="b">
        <v>1</v>
      </c>
      <c r="N59" s="12" t="b">
        <v>0</v>
      </c>
      <c r="O59" s="12" t="b">
        <v>0</v>
      </c>
      <c r="P59" s="12" t="b">
        <v>1</v>
      </c>
      <c r="Q59" s="13" t="s">
        <v>6</v>
      </c>
      <c r="R59" s="14">
        <v>2974302</v>
      </c>
      <c r="S59" s="14">
        <v>0</v>
      </c>
      <c r="T59" s="15">
        <v>41317</v>
      </c>
      <c r="U59" s="13" t="s">
        <v>336</v>
      </c>
    </row>
    <row r="60" spans="1:21" ht="45" x14ac:dyDescent="0.25">
      <c r="A60" s="13" t="s">
        <v>26</v>
      </c>
      <c r="B60" s="13" t="s">
        <v>345</v>
      </c>
      <c r="C60" s="10" t="str">
        <f t="shared" si="2"/>
        <v>Mount Vernon, New York</v>
      </c>
      <c r="D60" s="13" t="s">
        <v>346</v>
      </c>
      <c r="E60" s="13" t="s">
        <v>50</v>
      </c>
      <c r="F60" s="10" t="str">
        <f t="shared" si="3"/>
        <v xml:space="preserve">CEDE that undertakes housing projects for LMI persons     </v>
      </c>
      <c r="G60" s="13" t="s">
        <v>18</v>
      </c>
      <c r="H60" s="13" t="s">
        <v>4</v>
      </c>
      <c r="I60" s="13" t="s">
        <v>4</v>
      </c>
      <c r="J60" s="13" t="s">
        <v>4</v>
      </c>
      <c r="K60" s="13"/>
      <c r="L60" s="13"/>
      <c r="M60" s="12" t="b">
        <v>1</v>
      </c>
      <c r="N60" s="12" t="b">
        <v>0</v>
      </c>
      <c r="O60" s="12" t="b">
        <v>0</v>
      </c>
      <c r="P60" s="12" t="b">
        <v>1</v>
      </c>
      <c r="Q60" s="13" t="s">
        <v>6</v>
      </c>
      <c r="R60" s="14">
        <v>6349424</v>
      </c>
      <c r="S60" s="14">
        <v>0</v>
      </c>
      <c r="T60" s="15">
        <v>41317</v>
      </c>
      <c r="U60" s="13" t="s">
        <v>347</v>
      </c>
    </row>
    <row r="61" spans="1:21" ht="30" x14ac:dyDescent="0.25">
      <c r="A61" s="13" t="s">
        <v>26</v>
      </c>
      <c r="B61" s="13" t="s">
        <v>353</v>
      </c>
      <c r="C61" s="10" t="str">
        <f t="shared" si="2"/>
        <v>Boston, Massachusetts</v>
      </c>
      <c r="D61" s="13" t="s">
        <v>118</v>
      </c>
      <c r="E61" s="13" t="s">
        <v>7</v>
      </c>
      <c r="F61" s="10" t="str">
        <f t="shared" si="3"/>
        <v xml:space="preserve">     </v>
      </c>
      <c r="G61" s="13" t="s">
        <v>4</v>
      </c>
      <c r="H61" s="13" t="s">
        <v>4</v>
      </c>
      <c r="I61" s="13" t="s">
        <v>4</v>
      </c>
      <c r="J61" s="13" t="s">
        <v>4</v>
      </c>
      <c r="K61" s="13"/>
      <c r="L61" s="13"/>
      <c r="M61" s="12" t="b">
        <v>1</v>
      </c>
      <c r="N61" s="12" t="b">
        <v>0</v>
      </c>
      <c r="O61" s="12" t="b">
        <v>0</v>
      </c>
      <c r="P61" s="12" t="b">
        <v>1</v>
      </c>
      <c r="Q61" s="13" t="s">
        <v>6</v>
      </c>
      <c r="R61" s="14">
        <v>673743</v>
      </c>
      <c r="S61" s="14">
        <v>0</v>
      </c>
      <c r="T61" s="15">
        <v>41317</v>
      </c>
      <c r="U61" s="13" t="s">
        <v>354</v>
      </c>
    </row>
    <row r="62" spans="1:21" ht="45" x14ac:dyDescent="0.25">
      <c r="A62" s="13" t="s">
        <v>12</v>
      </c>
      <c r="B62" s="13" t="s">
        <v>190</v>
      </c>
      <c r="C62" s="10" t="str">
        <f t="shared" si="2"/>
        <v>, Nationwide</v>
      </c>
      <c r="D62" s="13" t="s">
        <v>4</v>
      </c>
      <c r="E62" s="13" t="s">
        <v>23</v>
      </c>
      <c r="F62" s="10" t="str">
        <f t="shared" si="3"/>
        <v xml:space="preserve">CEDE that undertakes housing projects for LMI persons     </v>
      </c>
      <c r="G62" s="13" t="s">
        <v>18</v>
      </c>
      <c r="H62" s="13" t="s">
        <v>4</v>
      </c>
      <c r="I62" s="13" t="s">
        <v>4</v>
      </c>
      <c r="J62" s="13" t="s">
        <v>4</v>
      </c>
      <c r="K62" s="13"/>
      <c r="L62" s="13"/>
      <c r="M62" s="12" t="b">
        <v>1</v>
      </c>
      <c r="N62" s="12" t="b">
        <v>0</v>
      </c>
      <c r="O62" s="12" t="b">
        <v>0</v>
      </c>
      <c r="P62" s="12" t="b">
        <v>1</v>
      </c>
      <c r="Q62" s="13" t="s">
        <v>6</v>
      </c>
      <c r="R62" s="14">
        <v>50000000</v>
      </c>
      <c r="S62" s="14">
        <v>0</v>
      </c>
      <c r="T62" s="15">
        <v>41291</v>
      </c>
      <c r="U62" s="13" t="s">
        <v>191</v>
      </c>
    </row>
    <row r="63" spans="1:21" ht="45" x14ac:dyDescent="0.25">
      <c r="A63" s="13" t="s">
        <v>15</v>
      </c>
      <c r="B63" s="13" t="s">
        <v>246</v>
      </c>
      <c r="C63" s="10" t="str">
        <f t="shared" si="2"/>
        <v>Springfield, Ohio</v>
      </c>
      <c r="D63" s="13" t="s">
        <v>247</v>
      </c>
      <c r="E63" s="13" t="s">
        <v>11</v>
      </c>
      <c r="F63" s="10" t="str">
        <f t="shared" si="3"/>
        <v xml:space="preserve"> CEDE that undertakes commercial or industrial projects    </v>
      </c>
      <c r="G63" s="13" t="s">
        <v>4</v>
      </c>
      <c r="H63" s="13" t="s">
        <v>19</v>
      </c>
      <c r="I63" s="13" t="s">
        <v>4</v>
      </c>
      <c r="J63" s="13" t="s">
        <v>4</v>
      </c>
      <c r="K63" s="13"/>
      <c r="L63" s="13"/>
      <c r="M63" s="12" t="b">
        <v>1</v>
      </c>
      <c r="N63" s="12" t="b">
        <v>1</v>
      </c>
      <c r="O63" s="12" t="b">
        <v>0</v>
      </c>
      <c r="P63" s="12" t="b">
        <v>1</v>
      </c>
      <c r="Q63" s="13" t="s">
        <v>5</v>
      </c>
      <c r="R63" s="14">
        <v>2653295</v>
      </c>
      <c r="S63" s="14">
        <v>0</v>
      </c>
      <c r="T63" s="15">
        <v>41319</v>
      </c>
      <c r="U63" s="13" t="s">
        <v>248</v>
      </c>
    </row>
    <row r="64" spans="1:21" ht="45" x14ac:dyDescent="0.25">
      <c r="A64" s="13" t="s">
        <v>15</v>
      </c>
      <c r="B64" s="13" t="s">
        <v>284</v>
      </c>
      <c r="C64" s="10" t="str">
        <f t="shared" si="2"/>
        <v>Tampa, Florida</v>
      </c>
      <c r="D64" s="13" t="s">
        <v>117</v>
      </c>
      <c r="E64" s="13" t="s">
        <v>72</v>
      </c>
      <c r="F64" s="10" t="str">
        <f t="shared" si="3"/>
        <v xml:space="preserve">CEDE that undertakes housing projects for LMI persons     </v>
      </c>
      <c r="G64" s="13" t="s">
        <v>18</v>
      </c>
      <c r="H64" s="13" t="s">
        <v>4</v>
      </c>
      <c r="I64" s="13" t="s">
        <v>4</v>
      </c>
      <c r="J64" s="13" t="s">
        <v>4</v>
      </c>
      <c r="K64" s="13"/>
      <c r="L64" s="13"/>
      <c r="M64" s="12" t="b">
        <v>1</v>
      </c>
      <c r="N64" s="12" t="b">
        <v>1</v>
      </c>
      <c r="O64" s="12" t="b">
        <v>0</v>
      </c>
      <c r="P64" s="12" t="b">
        <v>1</v>
      </c>
      <c r="Q64" s="13" t="s">
        <v>5</v>
      </c>
      <c r="R64" s="14">
        <v>5230900</v>
      </c>
      <c r="S64" s="14">
        <v>0</v>
      </c>
      <c r="T64" s="15">
        <v>41319</v>
      </c>
      <c r="U64" s="13" t="s">
        <v>285</v>
      </c>
    </row>
    <row r="65" spans="1:21" ht="45" x14ac:dyDescent="0.25">
      <c r="A65" s="13" t="s">
        <v>15</v>
      </c>
      <c r="B65" s="13" t="s">
        <v>294</v>
      </c>
      <c r="C65" s="10" t="str">
        <f t="shared" si="2"/>
        <v>Winnebago, Nebraska</v>
      </c>
      <c r="D65" s="13" t="s">
        <v>295</v>
      </c>
      <c r="E65" s="13" t="s">
        <v>296</v>
      </c>
      <c r="F65" s="10" t="str">
        <f t="shared" si="3"/>
        <v xml:space="preserve"> CEDE that undertakes commercial or industrial projects    </v>
      </c>
      <c r="G65" s="13" t="s">
        <v>4</v>
      </c>
      <c r="H65" s="13" t="s">
        <v>19</v>
      </c>
      <c r="I65" s="13" t="s">
        <v>4</v>
      </c>
      <c r="J65" s="13" t="s">
        <v>4</v>
      </c>
      <c r="K65" s="13"/>
      <c r="L65" s="13"/>
      <c r="M65" s="12" t="b">
        <v>1</v>
      </c>
      <c r="N65" s="12" t="b">
        <v>1</v>
      </c>
      <c r="O65" s="12" t="b">
        <v>0</v>
      </c>
      <c r="P65" s="12" t="b">
        <v>1</v>
      </c>
      <c r="Q65" s="13" t="s">
        <v>5</v>
      </c>
      <c r="R65" s="14">
        <v>11400000</v>
      </c>
      <c r="S65" s="14">
        <v>0</v>
      </c>
      <c r="T65" s="15">
        <v>41320</v>
      </c>
      <c r="U65" s="13" t="s">
        <v>297</v>
      </c>
    </row>
    <row r="66" spans="1:21" ht="30" x14ac:dyDescent="0.25">
      <c r="A66" s="13" t="s">
        <v>15</v>
      </c>
      <c r="B66" s="13" t="s">
        <v>249</v>
      </c>
      <c r="C66" s="10" t="str">
        <f t="shared" si="2"/>
        <v>Phoenix, Arizona</v>
      </c>
      <c r="D66" s="13" t="s">
        <v>250</v>
      </c>
      <c r="E66" s="13" t="s">
        <v>84</v>
      </c>
      <c r="F66" s="10" t="str">
        <f t="shared" si="3"/>
        <v xml:space="preserve">Project using federal LITHCs     </v>
      </c>
      <c r="G66" s="13" t="s">
        <v>10</v>
      </c>
      <c r="H66" s="13" t="s">
        <v>4</v>
      </c>
      <c r="I66" s="13" t="s">
        <v>4</v>
      </c>
      <c r="J66" s="13" t="s">
        <v>4</v>
      </c>
      <c r="K66" s="13"/>
      <c r="L66" s="13"/>
      <c r="M66" s="12" t="b">
        <v>1</v>
      </c>
      <c r="N66" s="12" t="b">
        <v>0</v>
      </c>
      <c r="O66" s="12" t="b">
        <v>0</v>
      </c>
      <c r="P66" s="12" t="b">
        <v>0</v>
      </c>
      <c r="Q66" s="13" t="s">
        <v>5</v>
      </c>
      <c r="R66" s="14">
        <v>13619546</v>
      </c>
      <c r="S66" s="14">
        <v>0</v>
      </c>
      <c r="T66" s="15">
        <v>41320</v>
      </c>
      <c r="U66" s="13" t="s">
        <v>259</v>
      </c>
    </row>
    <row r="67" spans="1:21" ht="30" x14ac:dyDescent="0.25">
      <c r="A67" s="13" t="s">
        <v>15</v>
      </c>
      <c r="B67" s="13" t="s">
        <v>252</v>
      </c>
      <c r="C67" s="10" t="str">
        <f t="shared" si="2"/>
        <v>Sterling Heights, Michigan</v>
      </c>
      <c r="D67" s="13" t="s">
        <v>253</v>
      </c>
      <c r="E67" s="13" t="s">
        <v>80</v>
      </c>
      <c r="F67" s="10" t="str">
        <f t="shared" si="3"/>
        <v xml:space="preserve">Project using federal LITHCs     </v>
      </c>
      <c r="G67" s="13" t="s">
        <v>10</v>
      </c>
      <c r="H67" s="13" t="s">
        <v>4</v>
      </c>
      <c r="I67" s="13" t="s">
        <v>4</v>
      </c>
      <c r="J67" s="13" t="s">
        <v>4</v>
      </c>
      <c r="K67" s="13"/>
      <c r="L67" s="13"/>
      <c r="M67" s="12" t="b">
        <v>1</v>
      </c>
      <c r="N67" s="12" t="b">
        <v>0</v>
      </c>
      <c r="O67" s="12" t="b">
        <v>0</v>
      </c>
      <c r="P67" s="12" t="b">
        <v>0</v>
      </c>
      <c r="Q67" s="13" t="s">
        <v>5</v>
      </c>
      <c r="R67" s="14">
        <v>11251262</v>
      </c>
      <c r="S67" s="14">
        <v>0</v>
      </c>
      <c r="T67" s="15">
        <v>41326</v>
      </c>
      <c r="U67" s="13" t="s">
        <v>254</v>
      </c>
    </row>
    <row r="68" spans="1:21" ht="45" x14ac:dyDescent="0.25">
      <c r="A68" s="13" t="s">
        <v>17</v>
      </c>
      <c r="B68" s="13" t="s">
        <v>396</v>
      </c>
      <c r="C68" s="10" t="str">
        <f t="shared" si="2"/>
        <v>Indianapolis, Indiana</v>
      </c>
      <c r="D68" s="13" t="s">
        <v>95</v>
      </c>
      <c r="E68" s="13" t="s">
        <v>77</v>
      </c>
      <c r="F68" s="10" t="str">
        <f t="shared" si="3"/>
        <v xml:space="preserve">CEDE that undertakes housing projects for LMI persons     </v>
      </c>
      <c r="G68" s="13" t="s">
        <v>18</v>
      </c>
      <c r="H68" s="13" t="s">
        <v>4</v>
      </c>
      <c r="I68" s="13" t="s">
        <v>4</v>
      </c>
      <c r="J68" s="13" t="s">
        <v>4</v>
      </c>
      <c r="K68" s="13"/>
      <c r="L68" s="13"/>
      <c r="M68" s="12" t="b">
        <v>1</v>
      </c>
      <c r="N68" s="12" t="b">
        <v>1</v>
      </c>
      <c r="O68" s="12" t="b">
        <v>1</v>
      </c>
      <c r="P68" s="12" t="b">
        <v>1</v>
      </c>
      <c r="Q68" s="13" t="s">
        <v>6</v>
      </c>
      <c r="R68" s="14">
        <v>3320671</v>
      </c>
      <c r="S68" s="14">
        <v>0</v>
      </c>
      <c r="T68" s="15">
        <v>41319</v>
      </c>
      <c r="U68" s="13" t="s">
        <v>397</v>
      </c>
    </row>
    <row r="69" spans="1:21" ht="45" x14ac:dyDescent="0.25">
      <c r="A69" s="13" t="s">
        <v>17</v>
      </c>
      <c r="B69" s="13" t="s">
        <v>406</v>
      </c>
      <c r="C69" s="10" t="str">
        <f t="shared" si="2"/>
        <v>Grand Rapids, Michigan</v>
      </c>
      <c r="D69" s="13" t="s">
        <v>267</v>
      </c>
      <c r="E69" s="13" t="s">
        <v>80</v>
      </c>
      <c r="F69" s="10" t="str">
        <f t="shared" si="3"/>
        <v xml:space="preserve">     </v>
      </c>
      <c r="G69" s="13" t="s">
        <v>4</v>
      </c>
      <c r="H69" s="13" t="s">
        <v>4</v>
      </c>
      <c r="I69" s="13" t="s">
        <v>4</v>
      </c>
      <c r="J69" s="13" t="s">
        <v>4</v>
      </c>
      <c r="K69" s="13"/>
      <c r="L69" s="13"/>
      <c r="M69" s="12" t="b">
        <v>1</v>
      </c>
      <c r="N69" s="12" t="b">
        <v>1</v>
      </c>
      <c r="O69" s="12" t="b">
        <v>1</v>
      </c>
      <c r="P69" s="12" t="b">
        <v>1</v>
      </c>
      <c r="Q69" s="13" t="s">
        <v>6</v>
      </c>
      <c r="R69" s="14">
        <v>3288461</v>
      </c>
      <c r="S69" s="14">
        <v>0</v>
      </c>
      <c r="T69" s="15">
        <v>41319</v>
      </c>
      <c r="U69" s="13" t="s">
        <v>407</v>
      </c>
    </row>
    <row r="70" spans="1:21" ht="45" x14ac:dyDescent="0.25">
      <c r="A70" s="13" t="s">
        <v>17</v>
      </c>
      <c r="B70" s="13" t="s">
        <v>409</v>
      </c>
      <c r="C70" s="10" t="str">
        <f t="shared" si="2"/>
        <v>Columbus, Ohio</v>
      </c>
      <c r="D70" s="13" t="s">
        <v>404</v>
      </c>
      <c r="E70" s="13" t="s">
        <v>11</v>
      </c>
      <c r="F70" s="10" t="str">
        <f t="shared" si="3"/>
        <v xml:space="preserve">CEDE that undertakes housing projects for LMI persons     </v>
      </c>
      <c r="G70" s="13" t="s">
        <v>18</v>
      </c>
      <c r="H70" s="13" t="s">
        <v>4</v>
      </c>
      <c r="I70" s="13" t="s">
        <v>4</v>
      </c>
      <c r="J70" s="13" t="s">
        <v>4</v>
      </c>
      <c r="K70" s="13"/>
      <c r="L70" s="13"/>
      <c r="M70" s="12" t="b">
        <v>1</v>
      </c>
      <c r="N70" s="12" t="b">
        <v>1</v>
      </c>
      <c r="O70" s="12" t="b">
        <v>1</v>
      </c>
      <c r="P70" s="12" t="b">
        <v>1</v>
      </c>
      <c r="Q70" s="13" t="s">
        <v>6</v>
      </c>
      <c r="R70" s="14">
        <v>5775894</v>
      </c>
      <c r="S70" s="14">
        <v>0</v>
      </c>
      <c r="T70" s="15">
        <v>41319</v>
      </c>
      <c r="U70" s="13" t="s">
        <v>410</v>
      </c>
    </row>
    <row r="71" spans="1:21" ht="30" x14ac:dyDescent="0.25">
      <c r="A71" s="13" t="s">
        <v>17</v>
      </c>
      <c r="B71" s="13" t="s">
        <v>403</v>
      </c>
      <c r="C71" s="10" t="str">
        <f t="shared" si="2"/>
        <v>Columbus, Ohio</v>
      </c>
      <c r="D71" s="13" t="s">
        <v>404</v>
      </c>
      <c r="E71" s="13" t="s">
        <v>11</v>
      </c>
      <c r="F71" s="10" t="str">
        <f t="shared" si="3"/>
        <v xml:space="preserve">     </v>
      </c>
      <c r="G71" s="13" t="s">
        <v>4</v>
      </c>
      <c r="H71" s="13" t="s">
        <v>4</v>
      </c>
      <c r="I71" s="13" t="s">
        <v>4</v>
      </c>
      <c r="J71" s="13" t="s">
        <v>4</v>
      </c>
      <c r="K71" s="13"/>
      <c r="L71" s="13"/>
      <c r="M71" s="12" t="b">
        <v>1</v>
      </c>
      <c r="N71" s="12" t="b">
        <v>1</v>
      </c>
      <c r="O71" s="12" t="b">
        <v>0</v>
      </c>
      <c r="P71" s="12" t="b">
        <v>1</v>
      </c>
      <c r="Q71" s="13" t="s">
        <v>6</v>
      </c>
      <c r="R71" s="14">
        <v>3673122</v>
      </c>
      <c r="S71" s="14">
        <v>0</v>
      </c>
      <c r="T71" s="15">
        <v>41319</v>
      </c>
      <c r="U71" s="13" t="s">
        <v>405</v>
      </c>
    </row>
    <row r="72" spans="1:21" ht="45" x14ac:dyDescent="0.25">
      <c r="A72" s="13" t="s">
        <v>17</v>
      </c>
      <c r="B72" s="13" t="s">
        <v>406</v>
      </c>
      <c r="C72" s="10" t="str">
        <f t="shared" si="2"/>
        <v>Grand Rapids, Michigan</v>
      </c>
      <c r="D72" s="13" t="s">
        <v>267</v>
      </c>
      <c r="E72" s="13" t="s">
        <v>80</v>
      </c>
      <c r="F72" s="10" t="str">
        <f t="shared" si="3"/>
        <v xml:space="preserve">     </v>
      </c>
      <c r="G72" s="13" t="s">
        <v>4</v>
      </c>
      <c r="H72" s="13" t="s">
        <v>4</v>
      </c>
      <c r="I72" s="13" t="s">
        <v>4</v>
      </c>
      <c r="J72" s="13" t="s">
        <v>4</v>
      </c>
      <c r="K72" s="13"/>
      <c r="L72" s="13"/>
      <c r="M72" s="12" t="b">
        <v>1</v>
      </c>
      <c r="N72" s="12" t="b">
        <v>1</v>
      </c>
      <c r="O72" s="12" t="b">
        <v>1</v>
      </c>
      <c r="P72" s="12" t="b">
        <v>1</v>
      </c>
      <c r="Q72" s="13" t="s">
        <v>6</v>
      </c>
      <c r="R72" s="14">
        <v>3417618</v>
      </c>
      <c r="S72" s="14">
        <v>0</v>
      </c>
      <c r="T72" s="15">
        <v>41319</v>
      </c>
      <c r="U72" s="13" t="s">
        <v>408</v>
      </c>
    </row>
    <row r="73" spans="1:21" ht="30" x14ac:dyDescent="0.25">
      <c r="A73" s="13" t="s">
        <v>17</v>
      </c>
      <c r="B73" s="13" t="s">
        <v>401</v>
      </c>
      <c r="C73" s="10" t="str">
        <f t="shared" ref="C73:C136" si="4">CONCATENATE(D73,","," ",E73)</f>
        <v>Indianapolis, Indiana</v>
      </c>
      <c r="D73" s="13" t="s">
        <v>95</v>
      </c>
      <c r="E73" s="13" t="s">
        <v>77</v>
      </c>
      <c r="F73" s="10" t="str">
        <f t="shared" ref="F73:F136" si="5">CONCATENATE(G73," ",H73," ",I73," ",J73," ",K73," ",L73)</f>
        <v xml:space="preserve">     </v>
      </c>
      <c r="G73" s="13" t="s">
        <v>4</v>
      </c>
      <c r="H73" s="13" t="s">
        <v>4</v>
      </c>
      <c r="I73" s="13" t="s">
        <v>4</v>
      </c>
      <c r="J73" s="13" t="s">
        <v>4</v>
      </c>
      <c r="K73" s="13"/>
      <c r="L73" s="13"/>
      <c r="M73" s="12" t="b">
        <v>1</v>
      </c>
      <c r="N73" s="12" t="b">
        <v>1</v>
      </c>
      <c r="O73" s="12" t="b">
        <v>1</v>
      </c>
      <c r="P73" s="12" t="b">
        <v>1</v>
      </c>
      <c r="Q73" s="13" t="s">
        <v>6</v>
      </c>
      <c r="R73" s="14">
        <v>6248870</v>
      </c>
      <c r="S73" s="14">
        <v>0</v>
      </c>
      <c r="T73" s="15">
        <v>41319</v>
      </c>
      <c r="U73" s="13" t="s">
        <v>402</v>
      </c>
    </row>
    <row r="74" spans="1:21" ht="45" x14ac:dyDescent="0.25">
      <c r="A74" s="13" t="s">
        <v>17</v>
      </c>
      <c r="B74" s="13" t="s">
        <v>398</v>
      </c>
      <c r="C74" s="10" t="str">
        <f t="shared" si="4"/>
        <v>Oak Park, Michigan</v>
      </c>
      <c r="D74" s="13" t="s">
        <v>399</v>
      </c>
      <c r="E74" s="13" t="s">
        <v>80</v>
      </c>
      <c r="F74" s="10" t="str">
        <f t="shared" si="5"/>
        <v xml:space="preserve">     </v>
      </c>
      <c r="G74" s="13" t="s">
        <v>4</v>
      </c>
      <c r="H74" s="13" t="s">
        <v>4</v>
      </c>
      <c r="I74" s="13" t="s">
        <v>4</v>
      </c>
      <c r="J74" s="13" t="s">
        <v>4</v>
      </c>
      <c r="K74" s="13"/>
      <c r="L74" s="13"/>
      <c r="M74" s="12" t="b">
        <v>1</v>
      </c>
      <c r="N74" s="12" t="b">
        <v>1</v>
      </c>
      <c r="O74" s="12" t="b">
        <v>1</v>
      </c>
      <c r="P74" s="12" t="b">
        <v>1</v>
      </c>
      <c r="Q74" s="13" t="s">
        <v>6</v>
      </c>
      <c r="R74" s="14">
        <v>3656716</v>
      </c>
      <c r="S74" s="14">
        <v>0</v>
      </c>
      <c r="T74" s="15">
        <v>41319</v>
      </c>
      <c r="U74" s="13" t="s">
        <v>400</v>
      </c>
    </row>
    <row r="75" spans="1:21" ht="30" x14ac:dyDescent="0.25">
      <c r="A75" s="13" t="s">
        <v>13</v>
      </c>
      <c r="B75" s="13" t="s">
        <v>194</v>
      </c>
      <c r="C75" s="10" t="str">
        <f t="shared" si="4"/>
        <v>, Nationwide</v>
      </c>
      <c r="D75" s="13" t="s">
        <v>4</v>
      </c>
      <c r="E75" s="13" t="s">
        <v>23</v>
      </c>
      <c r="F75" s="10" t="str">
        <f t="shared" si="5"/>
        <v xml:space="preserve">     </v>
      </c>
      <c r="G75" s="13" t="s">
        <v>4</v>
      </c>
      <c r="H75" s="13" t="s">
        <v>4</v>
      </c>
      <c r="I75" s="13" t="s">
        <v>4</v>
      </c>
      <c r="J75" s="13" t="s">
        <v>4</v>
      </c>
      <c r="K75" s="13"/>
      <c r="L75" s="13"/>
      <c r="M75" s="12" t="b">
        <v>1</v>
      </c>
      <c r="N75" s="12" t="b">
        <v>0</v>
      </c>
      <c r="O75" s="12" t="b">
        <v>0</v>
      </c>
      <c r="P75" s="12" t="b">
        <v>1</v>
      </c>
      <c r="Q75" s="13" t="s">
        <v>6</v>
      </c>
      <c r="R75" s="14">
        <v>30000000</v>
      </c>
      <c r="S75" s="14">
        <v>0</v>
      </c>
      <c r="T75" s="15">
        <v>41333</v>
      </c>
      <c r="U75" s="13" t="s">
        <v>516</v>
      </c>
    </row>
    <row r="76" spans="1:21" ht="45" x14ac:dyDescent="0.25">
      <c r="A76" s="13" t="s">
        <v>13</v>
      </c>
      <c r="B76" s="13" t="s">
        <v>529</v>
      </c>
      <c r="C76" s="10" t="str">
        <f t="shared" si="4"/>
        <v>, Nebraska</v>
      </c>
      <c r="D76" s="13" t="s">
        <v>4</v>
      </c>
      <c r="E76" s="13" t="s">
        <v>296</v>
      </c>
      <c r="F76" s="10" t="str">
        <f t="shared" si="5"/>
        <v xml:space="preserve">CEDE that undertakes housing projects for LMI persons     </v>
      </c>
      <c r="G76" s="13" t="s">
        <v>18</v>
      </c>
      <c r="H76" s="13" t="s">
        <v>4</v>
      </c>
      <c r="I76" s="13" t="s">
        <v>4</v>
      </c>
      <c r="J76" s="13" t="s">
        <v>4</v>
      </c>
      <c r="K76" s="13"/>
      <c r="L76" s="13"/>
      <c r="M76" s="12" t="b">
        <v>1</v>
      </c>
      <c r="N76" s="12" t="b">
        <v>0</v>
      </c>
      <c r="O76" s="12" t="b">
        <v>0</v>
      </c>
      <c r="P76" s="12" t="b">
        <v>1</v>
      </c>
      <c r="Q76" s="13" t="s">
        <v>6</v>
      </c>
      <c r="R76" s="14">
        <v>10000000</v>
      </c>
      <c r="S76" s="14">
        <v>0</v>
      </c>
      <c r="T76" s="15">
        <v>41333</v>
      </c>
      <c r="U76" s="13" t="s">
        <v>530</v>
      </c>
    </row>
    <row r="77" spans="1:21" ht="45" x14ac:dyDescent="0.25">
      <c r="A77" s="13" t="s">
        <v>13</v>
      </c>
      <c r="B77" s="13" t="s">
        <v>502</v>
      </c>
      <c r="C77" s="10" t="str">
        <f t="shared" si="4"/>
        <v>, Iowa</v>
      </c>
      <c r="D77" s="13" t="s">
        <v>4</v>
      </c>
      <c r="E77" s="13" t="s">
        <v>503</v>
      </c>
      <c r="F77" s="10" t="str">
        <f t="shared" si="5"/>
        <v xml:space="preserve">CEDE that undertakes housing projects for LMI persons     </v>
      </c>
      <c r="G77" s="13" t="s">
        <v>18</v>
      </c>
      <c r="H77" s="13" t="s">
        <v>4</v>
      </c>
      <c r="I77" s="13" t="s">
        <v>4</v>
      </c>
      <c r="J77" s="13" t="s">
        <v>4</v>
      </c>
      <c r="K77" s="13"/>
      <c r="L77" s="13"/>
      <c r="M77" s="12" t="b">
        <v>1</v>
      </c>
      <c r="N77" s="12" t="b">
        <v>0</v>
      </c>
      <c r="O77" s="12" t="b">
        <v>0</v>
      </c>
      <c r="P77" s="12" t="b">
        <v>1</v>
      </c>
      <c r="Q77" s="13" t="s">
        <v>6</v>
      </c>
      <c r="R77" s="14">
        <v>10500000</v>
      </c>
      <c r="S77" s="14">
        <v>0</v>
      </c>
      <c r="T77" s="15">
        <v>41334</v>
      </c>
      <c r="U77" s="13" t="s">
        <v>504</v>
      </c>
    </row>
    <row r="78" spans="1:21" ht="45" x14ac:dyDescent="0.25">
      <c r="A78" s="13" t="s">
        <v>13</v>
      </c>
      <c r="B78" s="13" t="s">
        <v>545</v>
      </c>
      <c r="C78" s="10" t="str">
        <f t="shared" si="4"/>
        <v>, California</v>
      </c>
      <c r="D78" s="13" t="s">
        <v>4</v>
      </c>
      <c r="E78" s="13" t="s">
        <v>9</v>
      </c>
      <c r="F78" s="10" t="str">
        <f t="shared" si="5"/>
        <v xml:space="preserve">CEDE that undertakes housing projects for LMI persons     </v>
      </c>
      <c r="G78" s="13" t="s">
        <v>18</v>
      </c>
      <c r="H78" s="13" t="s">
        <v>4</v>
      </c>
      <c r="I78" s="13" t="s">
        <v>4</v>
      </c>
      <c r="J78" s="13" t="s">
        <v>4</v>
      </c>
      <c r="K78" s="13"/>
      <c r="L78" s="13"/>
      <c r="M78" s="12" t="b">
        <v>1</v>
      </c>
      <c r="N78" s="12" t="b">
        <v>1</v>
      </c>
      <c r="O78" s="12" t="b">
        <v>0</v>
      </c>
      <c r="P78" s="12" t="b">
        <v>1</v>
      </c>
      <c r="Q78" s="13" t="s">
        <v>6</v>
      </c>
      <c r="R78" s="14">
        <v>15000000</v>
      </c>
      <c r="S78" s="14">
        <v>0</v>
      </c>
      <c r="T78" s="15">
        <v>41334</v>
      </c>
      <c r="U78" s="13" t="s">
        <v>546</v>
      </c>
    </row>
    <row r="79" spans="1:21" ht="45" x14ac:dyDescent="0.25">
      <c r="A79" s="13" t="s">
        <v>13</v>
      </c>
      <c r="B79" s="13" t="s">
        <v>505</v>
      </c>
      <c r="C79" s="10" t="str">
        <f t="shared" si="4"/>
        <v>San Bernardino, California</v>
      </c>
      <c r="D79" s="13" t="s">
        <v>127</v>
      </c>
      <c r="E79" s="13" t="s">
        <v>9</v>
      </c>
      <c r="F79" s="10" t="str">
        <f t="shared" si="5"/>
        <v xml:space="preserve">CEDE that undertakes housing projects for LMI persons     </v>
      </c>
      <c r="G79" s="13" t="s">
        <v>18</v>
      </c>
      <c r="H79" s="13" t="s">
        <v>4</v>
      </c>
      <c r="I79" s="13" t="s">
        <v>4</v>
      </c>
      <c r="J79" s="13" t="s">
        <v>4</v>
      </c>
      <c r="K79" s="13"/>
      <c r="L79" s="13"/>
      <c r="M79" s="12" t="b">
        <v>1</v>
      </c>
      <c r="N79" s="12" t="b">
        <v>1</v>
      </c>
      <c r="O79" s="12" t="b">
        <v>0</v>
      </c>
      <c r="P79" s="12" t="b">
        <v>1</v>
      </c>
      <c r="Q79" s="13" t="s">
        <v>6</v>
      </c>
      <c r="R79" s="14">
        <v>13836593</v>
      </c>
      <c r="S79" s="14">
        <v>0</v>
      </c>
      <c r="T79" s="15">
        <v>41334</v>
      </c>
      <c r="U79" s="13" t="s">
        <v>506</v>
      </c>
    </row>
    <row r="80" spans="1:21" ht="45" x14ac:dyDescent="0.25">
      <c r="A80" s="13" t="s">
        <v>14</v>
      </c>
      <c r="B80" s="13" t="s">
        <v>499</v>
      </c>
      <c r="C80" s="10" t="str">
        <f t="shared" si="4"/>
        <v>Half Moon Bay, California</v>
      </c>
      <c r="D80" s="13" t="s">
        <v>500</v>
      </c>
      <c r="E80" s="13" t="s">
        <v>9</v>
      </c>
      <c r="F80" s="10" t="str">
        <f t="shared" si="5"/>
        <v xml:space="preserve">Special needs project for disabled or elderly LMI persons     </v>
      </c>
      <c r="G80" s="13" t="s">
        <v>20</v>
      </c>
      <c r="H80" s="13" t="s">
        <v>4</v>
      </c>
      <c r="I80" s="13" t="s">
        <v>4</v>
      </c>
      <c r="J80" s="13" t="s">
        <v>4</v>
      </c>
      <c r="K80" s="13"/>
      <c r="L80" s="13"/>
      <c r="M80" s="12" t="b">
        <v>1</v>
      </c>
      <c r="N80" s="12" t="b">
        <v>0</v>
      </c>
      <c r="O80" s="12" t="b">
        <v>0</v>
      </c>
      <c r="P80" s="12" t="b">
        <v>1</v>
      </c>
      <c r="Q80" s="13" t="s">
        <v>6</v>
      </c>
      <c r="R80" s="14">
        <v>9923276</v>
      </c>
      <c r="S80" s="14">
        <v>0</v>
      </c>
      <c r="T80" s="15">
        <v>41332</v>
      </c>
      <c r="U80" s="13" t="s">
        <v>501</v>
      </c>
    </row>
    <row r="81" spans="1:21" ht="165" x14ac:dyDescent="0.25">
      <c r="A81" s="13" t="s">
        <v>13</v>
      </c>
      <c r="B81" s="13" t="s">
        <v>507</v>
      </c>
      <c r="C81" s="10" t="str">
        <f t="shared" si="4"/>
        <v>Philadelpohia, Pennsylvania</v>
      </c>
      <c r="D81" s="13" t="s">
        <v>508</v>
      </c>
      <c r="E81" s="13" t="s">
        <v>52</v>
      </c>
      <c r="F81" s="10" t="str">
        <f t="shared" si="5"/>
        <v xml:space="preserve"> Financing for small businesses or small farms that create jobs for LMI persons 
·	CEDE that undertakes commercial or industrial projects   
·	LMI or government targeted area investment that creates jobs for LMI persons    </v>
      </c>
      <c r="G81" s="13" t="s">
        <v>4</v>
      </c>
      <c r="H81" s="13" t="s">
        <v>22</v>
      </c>
      <c r="I81" s="13" t="s">
        <v>4</v>
      </c>
      <c r="J81" s="13" t="s">
        <v>4</v>
      </c>
      <c r="K81" s="13"/>
      <c r="L81" s="13"/>
      <c r="M81" s="12" t="b">
        <v>1</v>
      </c>
      <c r="N81" s="12" t="b">
        <v>1</v>
      </c>
      <c r="O81" s="12" t="b">
        <v>0</v>
      </c>
      <c r="P81" s="12" t="b">
        <v>1</v>
      </c>
      <c r="Q81" s="13" t="s">
        <v>6</v>
      </c>
      <c r="R81" s="14">
        <v>12000000</v>
      </c>
      <c r="S81" s="14">
        <v>0</v>
      </c>
      <c r="T81" s="15">
        <v>41334</v>
      </c>
      <c r="U81" s="13" t="s">
        <v>509</v>
      </c>
    </row>
    <row r="82" spans="1:21" ht="45" x14ac:dyDescent="0.25">
      <c r="A82" s="13" t="s">
        <v>13</v>
      </c>
      <c r="B82" s="13" t="s">
        <v>520</v>
      </c>
      <c r="C82" s="10" t="str">
        <f t="shared" si="4"/>
        <v>Vancouver, Washington</v>
      </c>
      <c r="D82" s="13" t="s">
        <v>521</v>
      </c>
      <c r="E82" s="13" t="s">
        <v>64</v>
      </c>
      <c r="F82" s="10" t="str">
        <f t="shared" si="5"/>
        <v xml:space="preserve"> CEDE that undertakes commercial or industrial projects    </v>
      </c>
      <c r="G82" s="13" t="s">
        <v>4</v>
      </c>
      <c r="H82" s="13" t="s">
        <v>19</v>
      </c>
      <c r="I82" s="13" t="s">
        <v>4</v>
      </c>
      <c r="J82" s="13" t="s">
        <v>4</v>
      </c>
      <c r="K82" s="13"/>
      <c r="L82" s="13"/>
      <c r="M82" s="12" t="b">
        <v>1</v>
      </c>
      <c r="N82" s="12" t="b">
        <v>1</v>
      </c>
      <c r="O82" s="12" t="b">
        <v>0</v>
      </c>
      <c r="P82" s="12" t="b">
        <v>1</v>
      </c>
      <c r="Q82" s="13" t="s">
        <v>5</v>
      </c>
      <c r="R82" s="14">
        <v>17000000</v>
      </c>
      <c r="S82" s="14">
        <v>0</v>
      </c>
      <c r="T82" s="15">
        <v>41334</v>
      </c>
      <c r="U82" s="13" t="s">
        <v>522</v>
      </c>
    </row>
    <row r="83" spans="1:21" ht="30" x14ac:dyDescent="0.25">
      <c r="A83" s="13" t="s">
        <v>93</v>
      </c>
      <c r="B83" s="13" t="s">
        <v>203</v>
      </c>
      <c r="C83" s="10" t="str">
        <f t="shared" si="4"/>
        <v>, Pennsylvania, New Jersey, Louisiana, Virginia</v>
      </c>
      <c r="D83" s="13" t="s">
        <v>4</v>
      </c>
      <c r="E83" s="13" t="s">
        <v>204</v>
      </c>
      <c r="F83" s="10" t="str">
        <f t="shared" si="5"/>
        <v xml:space="preserve">Other affordable housing     </v>
      </c>
      <c r="G83" s="13" t="s">
        <v>110</v>
      </c>
      <c r="H83" s="13" t="s">
        <v>4</v>
      </c>
      <c r="I83" s="13" t="s">
        <v>4</v>
      </c>
      <c r="J83" s="13" t="s">
        <v>4</v>
      </c>
      <c r="K83" s="13"/>
      <c r="L83" s="13"/>
      <c r="M83" s="12" t="b">
        <v>1</v>
      </c>
      <c r="N83" s="12" t="b">
        <v>0</v>
      </c>
      <c r="O83" s="12" t="b">
        <v>0</v>
      </c>
      <c r="P83" s="12" t="b">
        <v>1</v>
      </c>
      <c r="Q83" s="13" t="s">
        <v>94</v>
      </c>
      <c r="R83" s="14">
        <v>25000000</v>
      </c>
      <c r="S83" s="14">
        <v>0</v>
      </c>
      <c r="T83" s="15">
        <v>41317</v>
      </c>
      <c r="U83" s="13" t="s">
        <v>205</v>
      </c>
    </row>
    <row r="84" spans="1:21" ht="45" x14ac:dyDescent="0.25">
      <c r="A84" s="13" t="s">
        <v>15</v>
      </c>
      <c r="B84" s="13" t="s">
        <v>256</v>
      </c>
      <c r="C84" s="10" t="str">
        <f t="shared" si="4"/>
        <v>Punxsutawney, Pennsylvania</v>
      </c>
      <c r="D84" s="13" t="s">
        <v>257</v>
      </c>
      <c r="E84" s="13" t="s">
        <v>52</v>
      </c>
      <c r="F84" s="10" t="str">
        <f t="shared" si="5"/>
        <v xml:space="preserve"> CEDE that undertakes commercial or industrial projects    </v>
      </c>
      <c r="G84" s="13" t="s">
        <v>4</v>
      </c>
      <c r="H84" s="13" t="s">
        <v>19</v>
      </c>
      <c r="I84" s="13" t="s">
        <v>4</v>
      </c>
      <c r="J84" s="13" t="s">
        <v>4</v>
      </c>
      <c r="K84" s="13"/>
      <c r="L84" s="13"/>
      <c r="M84" s="12" t="b">
        <v>1</v>
      </c>
      <c r="N84" s="12" t="b">
        <v>1</v>
      </c>
      <c r="O84" s="12" t="b">
        <v>0</v>
      </c>
      <c r="P84" s="12" t="b">
        <v>1</v>
      </c>
      <c r="Q84" s="13" t="s">
        <v>5</v>
      </c>
      <c r="R84" s="14">
        <v>842316</v>
      </c>
      <c r="S84" s="14">
        <v>0</v>
      </c>
      <c r="T84" s="15">
        <v>41319</v>
      </c>
      <c r="U84" s="13" t="s">
        <v>258</v>
      </c>
    </row>
    <row r="85" spans="1:21" ht="45" x14ac:dyDescent="0.25">
      <c r="A85" s="13" t="s">
        <v>13</v>
      </c>
      <c r="B85" s="13" t="s">
        <v>513</v>
      </c>
      <c r="C85" s="10" t="str">
        <f t="shared" si="4"/>
        <v>Hoor River, Oregon</v>
      </c>
      <c r="D85" s="13" t="s">
        <v>514</v>
      </c>
      <c r="E85" s="13" t="s">
        <v>81</v>
      </c>
      <c r="F85" s="10" t="str">
        <f t="shared" si="5"/>
        <v xml:space="preserve"> CEDE that undertakes commercial or industrial projects    </v>
      </c>
      <c r="G85" s="13" t="s">
        <v>4</v>
      </c>
      <c r="H85" s="13" t="s">
        <v>19</v>
      </c>
      <c r="I85" s="13" t="s">
        <v>4</v>
      </c>
      <c r="J85" s="13" t="s">
        <v>4</v>
      </c>
      <c r="K85" s="13"/>
      <c r="L85" s="13"/>
      <c r="M85" s="12" t="b">
        <v>1</v>
      </c>
      <c r="N85" s="12" t="b">
        <v>1</v>
      </c>
      <c r="O85" s="12" t="b">
        <v>0</v>
      </c>
      <c r="P85" s="12" t="b">
        <v>1</v>
      </c>
      <c r="Q85" s="13" t="s">
        <v>5</v>
      </c>
      <c r="R85" s="14">
        <v>16500000</v>
      </c>
      <c r="S85" s="14">
        <v>0</v>
      </c>
      <c r="T85" s="15">
        <v>41334</v>
      </c>
      <c r="U85" s="13" t="s">
        <v>515</v>
      </c>
    </row>
    <row r="86" spans="1:21" ht="45" x14ac:dyDescent="0.25">
      <c r="A86" s="13" t="s">
        <v>13</v>
      </c>
      <c r="B86" s="13" t="s">
        <v>517</v>
      </c>
      <c r="C86" s="10" t="str">
        <f t="shared" si="4"/>
        <v>Hollywood, California</v>
      </c>
      <c r="D86" s="13" t="s">
        <v>518</v>
      </c>
      <c r="E86" s="13" t="s">
        <v>9</v>
      </c>
      <c r="F86" s="10" t="str">
        <f t="shared" si="5"/>
        <v xml:space="preserve"> CEDE that undertakes commercial or industrial projects    </v>
      </c>
      <c r="G86" s="13" t="s">
        <v>4</v>
      </c>
      <c r="H86" s="13" t="s">
        <v>19</v>
      </c>
      <c r="I86" s="13" t="s">
        <v>4</v>
      </c>
      <c r="J86" s="13" t="s">
        <v>4</v>
      </c>
      <c r="K86" s="13"/>
      <c r="L86" s="13"/>
      <c r="M86" s="12" t="b">
        <v>1</v>
      </c>
      <c r="N86" s="12" t="b">
        <v>1</v>
      </c>
      <c r="O86" s="12" t="b">
        <v>0</v>
      </c>
      <c r="P86" s="12" t="b">
        <v>1</v>
      </c>
      <c r="Q86" s="13" t="s">
        <v>6</v>
      </c>
      <c r="R86" s="14">
        <v>20000000</v>
      </c>
      <c r="S86" s="14">
        <v>0</v>
      </c>
      <c r="T86" s="15">
        <v>41334</v>
      </c>
      <c r="U86" s="13" t="s">
        <v>519</v>
      </c>
    </row>
    <row r="87" spans="1:21" ht="45" x14ac:dyDescent="0.25">
      <c r="A87" s="13" t="s">
        <v>24</v>
      </c>
      <c r="B87" s="13" t="s">
        <v>322</v>
      </c>
      <c r="C87" s="10" t="str">
        <f t="shared" si="4"/>
        <v>Cleveland, Ohio</v>
      </c>
      <c r="D87" s="13" t="s">
        <v>71</v>
      </c>
      <c r="E87" s="13" t="s">
        <v>11</v>
      </c>
      <c r="F87" s="10" t="str">
        <f t="shared" si="5"/>
        <v xml:space="preserve"> CEDE that undertakes commercial or industrial projects    </v>
      </c>
      <c r="G87" s="13" t="s">
        <v>4</v>
      </c>
      <c r="H87" s="13" t="s">
        <v>19</v>
      </c>
      <c r="I87" s="13" t="s">
        <v>4</v>
      </c>
      <c r="J87" s="13" t="s">
        <v>4</v>
      </c>
      <c r="K87" s="13"/>
      <c r="L87" s="13"/>
      <c r="M87" s="12" t="b">
        <v>0</v>
      </c>
      <c r="N87" s="12" t="b">
        <v>1</v>
      </c>
      <c r="O87" s="12" t="b">
        <v>1</v>
      </c>
      <c r="P87" s="12" t="b">
        <v>1</v>
      </c>
      <c r="Q87" s="13" t="s">
        <v>5</v>
      </c>
      <c r="R87" s="14">
        <v>4317815</v>
      </c>
      <c r="S87" s="14">
        <v>0</v>
      </c>
      <c r="T87" s="15">
        <v>41319</v>
      </c>
      <c r="U87" s="13" t="s">
        <v>323</v>
      </c>
    </row>
    <row r="88" spans="1:21" ht="45" x14ac:dyDescent="0.25">
      <c r="A88" s="13" t="s">
        <v>12</v>
      </c>
      <c r="B88" s="13" t="s">
        <v>126</v>
      </c>
      <c r="C88" s="10" t="str">
        <f t="shared" si="4"/>
        <v>San Bernardino, California</v>
      </c>
      <c r="D88" s="13" t="s">
        <v>127</v>
      </c>
      <c r="E88" s="13" t="s">
        <v>9</v>
      </c>
      <c r="F88" s="10" t="str">
        <f t="shared" si="5"/>
        <v xml:space="preserve">CEDE that undertakes housing projects for LMI persons     </v>
      </c>
      <c r="G88" s="13" t="s">
        <v>18</v>
      </c>
      <c r="H88" s="13" t="s">
        <v>4</v>
      </c>
      <c r="I88" s="13" t="s">
        <v>4</v>
      </c>
      <c r="J88" s="13" t="s">
        <v>4</v>
      </c>
      <c r="K88" s="13"/>
      <c r="L88" s="13"/>
      <c r="M88" s="12" t="b">
        <v>1</v>
      </c>
      <c r="N88" s="12" t="b">
        <v>0</v>
      </c>
      <c r="O88" s="12" t="b">
        <v>0</v>
      </c>
      <c r="P88" s="12" t="b">
        <v>0</v>
      </c>
      <c r="Q88" s="13" t="s">
        <v>6</v>
      </c>
      <c r="R88" s="14">
        <v>10325106</v>
      </c>
      <c r="S88" s="14">
        <v>0</v>
      </c>
      <c r="T88" s="15">
        <v>41291</v>
      </c>
      <c r="U88" s="13" t="s">
        <v>128</v>
      </c>
    </row>
    <row r="89" spans="1:21" ht="45" x14ac:dyDescent="0.25">
      <c r="A89" s="13" t="s">
        <v>15</v>
      </c>
      <c r="B89" s="13" t="s">
        <v>307</v>
      </c>
      <c r="C89" s="10" t="str">
        <f t="shared" si="4"/>
        <v>Devner, Colorado</v>
      </c>
      <c r="D89" s="13" t="s">
        <v>308</v>
      </c>
      <c r="E89" s="13" t="s">
        <v>63</v>
      </c>
      <c r="F89" s="10" t="str">
        <f t="shared" si="5"/>
        <v xml:space="preserve">CEDE that undertakes housing projects for LMI persons     </v>
      </c>
      <c r="G89" s="13" t="s">
        <v>18</v>
      </c>
      <c r="H89" s="13" t="s">
        <v>4</v>
      </c>
      <c r="I89" s="13" t="s">
        <v>4</v>
      </c>
      <c r="J89" s="13" t="s">
        <v>4</v>
      </c>
      <c r="K89" s="13"/>
      <c r="L89" s="13"/>
      <c r="M89" s="12" t="b">
        <v>1</v>
      </c>
      <c r="N89" s="12" t="b">
        <v>0</v>
      </c>
      <c r="O89" s="12" t="b">
        <v>0</v>
      </c>
      <c r="P89" s="12" t="b">
        <v>0</v>
      </c>
      <c r="Q89" s="13" t="s">
        <v>6</v>
      </c>
      <c r="R89" s="14">
        <v>11563314</v>
      </c>
      <c r="S89" s="14">
        <v>0</v>
      </c>
      <c r="T89" s="15">
        <v>41334</v>
      </c>
      <c r="U89" s="13" t="s">
        <v>309</v>
      </c>
    </row>
    <row r="90" spans="1:21" ht="30" x14ac:dyDescent="0.25">
      <c r="A90" s="13" t="s">
        <v>15</v>
      </c>
      <c r="B90" s="13" t="s">
        <v>28</v>
      </c>
      <c r="C90" s="10" t="str">
        <f t="shared" si="4"/>
        <v>Bronx, New York</v>
      </c>
      <c r="D90" s="13" t="s">
        <v>49</v>
      </c>
      <c r="E90" s="13" t="s">
        <v>50</v>
      </c>
      <c r="F90" s="10" t="str">
        <f t="shared" si="5"/>
        <v xml:space="preserve">Other affordable housing     </v>
      </c>
      <c r="G90" s="13" t="s">
        <v>110</v>
      </c>
      <c r="H90" s="13" t="s">
        <v>4</v>
      </c>
      <c r="I90" s="13" t="s">
        <v>4</v>
      </c>
      <c r="J90" s="13" t="s">
        <v>4</v>
      </c>
      <c r="K90" s="13"/>
      <c r="L90" s="13"/>
      <c r="M90" s="12" t="b">
        <v>1</v>
      </c>
      <c r="N90" s="12" t="b">
        <v>0</v>
      </c>
      <c r="O90" s="12" t="b">
        <v>0</v>
      </c>
      <c r="P90" s="12" t="b">
        <v>0</v>
      </c>
      <c r="Q90" s="13" t="s">
        <v>5</v>
      </c>
      <c r="R90" s="14">
        <v>10520955</v>
      </c>
      <c r="S90" s="14">
        <v>0</v>
      </c>
      <c r="T90" s="15">
        <v>41334</v>
      </c>
      <c r="U90" s="13" t="s">
        <v>306</v>
      </c>
    </row>
    <row r="91" spans="1:21" ht="30" x14ac:dyDescent="0.25">
      <c r="A91" s="13" t="s">
        <v>15</v>
      </c>
      <c r="B91" s="13" t="s">
        <v>196</v>
      </c>
      <c r="C91" s="10" t="str">
        <f t="shared" si="4"/>
        <v>, Nationwide</v>
      </c>
      <c r="D91" s="13" t="s">
        <v>4</v>
      </c>
      <c r="E91" s="13" t="s">
        <v>23</v>
      </c>
      <c r="F91" s="10" t="str">
        <f t="shared" si="5"/>
        <v xml:space="preserve">Other affordable housing     </v>
      </c>
      <c r="G91" s="13" t="s">
        <v>110</v>
      </c>
      <c r="H91" s="13" t="s">
        <v>4</v>
      </c>
      <c r="I91" s="13" t="s">
        <v>4</v>
      </c>
      <c r="J91" s="13" t="s">
        <v>4</v>
      </c>
      <c r="K91" s="13"/>
      <c r="L91" s="13"/>
      <c r="M91" s="12" t="b">
        <v>1</v>
      </c>
      <c r="N91" s="12" t="b">
        <v>0</v>
      </c>
      <c r="O91" s="12" t="b">
        <v>0</v>
      </c>
      <c r="P91" s="12" t="b">
        <v>0</v>
      </c>
      <c r="Q91" s="13" t="s">
        <v>6</v>
      </c>
      <c r="R91" s="14">
        <v>28000000</v>
      </c>
      <c r="S91" s="14">
        <v>0</v>
      </c>
      <c r="T91" s="15">
        <v>41344</v>
      </c>
      <c r="U91" s="13" t="s">
        <v>293</v>
      </c>
    </row>
    <row r="92" spans="1:21" ht="30" x14ac:dyDescent="0.25">
      <c r="A92" s="13" t="s">
        <v>15</v>
      </c>
      <c r="B92" s="13" t="s">
        <v>102</v>
      </c>
      <c r="C92" s="10" t="str">
        <f t="shared" si="4"/>
        <v>Miami, Florida</v>
      </c>
      <c r="D92" s="13" t="s">
        <v>99</v>
      </c>
      <c r="E92" s="13" t="s">
        <v>72</v>
      </c>
      <c r="F92" s="10" t="str">
        <f t="shared" si="5"/>
        <v xml:space="preserve">Other affordable housing     </v>
      </c>
      <c r="G92" s="13" t="s">
        <v>110</v>
      </c>
      <c r="H92" s="13" t="s">
        <v>4</v>
      </c>
      <c r="I92" s="13" t="s">
        <v>4</v>
      </c>
      <c r="J92" s="13" t="s">
        <v>4</v>
      </c>
      <c r="K92" s="13"/>
      <c r="L92" s="13"/>
      <c r="M92" s="12" t="b">
        <v>1</v>
      </c>
      <c r="N92" s="12" t="b">
        <v>0</v>
      </c>
      <c r="O92" s="12" t="b">
        <v>0</v>
      </c>
      <c r="P92" s="12" t="b">
        <v>0</v>
      </c>
      <c r="Q92" s="13" t="s">
        <v>6</v>
      </c>
      <c r="R92" s="14">
        <v>6114406</v>
      </c>
      <c r="S92" s="14">
        <v>0</v>
      </c>
      <c r="T92" s="15">
        <v>41344</v>
      </c>
      <c r="U92" s="13" t="s">
        <v>272</v>
      </c>
    </row>
    <row r="93" spans="1:21" ht="30" x14ac:dyDescent="0.25">
      <c r="A93" s="13" t="s">
        <v>15</v>
      </c>
      <c r="B93" s="13" t="s">
        <v>102</v>
      </c>
      <c r="C93" s="10" t="str">
        <f t="shared" si="4"/>
        <v>Houston, Texas</v>
      </c>
      <c r="D93" s="13" t="s">
        <v>114</v>
      </c>
      <c r="E93" s="13" t="s">
        <v>70</v>
      </c>
      <c r="F93" s="10" t="str">
        <f t="shared" si="5"/>
        <v xml:space="preserve">Other affordable housing     </v>
      </c>
      <c r="G93" s="13" t="s">
        <v>110</v>
      </c>
      <c r="H93" s="13" t="s">
        <v>4</v>
      </c>
      <c r="I93" s="13" t="s">
        <v>4</v>
      </c>
      <c r="J93" s="13" t="s">
        <v>4</v>
      </c>
      <c r="K93" s="13"/>
      <c r="L93" s="13"/>
      <c r="M93" s="12" t="b">
        <v>1</v>
      </c>
      <c r="N93" s="12" t="b">
        <v>0</v>
      </c>
      <c r="O93" s="12" t="b">
        <v>0</v>
      </c>
      <c r="P93" s="12" t="b">
        <v>0</v>
      </c>
      <c r="Q93" s="13" t="s">
        <v>6</v>
      </c>
      <c r="R93" s="14">
        <v>16048694</v>
      </c>
      <c r="S93" s="14">
        <v>0</v>
      </c>
      <c r="T93" s="15">
        <v>41344</v>
      </c>
      <c r="U93" s="13" t="s">
        <v>273</v>
      </c>
    </row>
    <row r="94" spans="1:21" ht="30" x14ac:dyDescent="0.25">
      <c r="A94" s="13" t="s">
        <v>15</v>
      </c>
      <c r="B94" s="13" t="s">
        <v>249</v>
      </c>
      <c r="C94" s="10" t="str">
        <f t="shared" si="4"/>
        <v>Phoenix, Arizona</v>
      </c>
      <c r="D94" s="13" t="s">
        <v>250</v>
      </c>
      <c r="E94" s="13" t="s">
        <v>84</v>
      </c>
      <c r="F94" s="10" t="str">
        <f t="shared" si="5"/>
        <v xml:space="preserve">Other affordable housing     </v>
      </c>
      <c r="G94" s="13" t="s">
        <v>110</v>
      </c>
      <c r="H94" s="13" t="s">
        <v>4</v>
      </c>
      <c r="I94" s="13" t="s">
        <v>4</v>
      </c>
      <c r="J94" s="13" t="s">
        <v>4</v>
      </c>
      <c r="K94" s="13"/>
      <c r="L94" s="13"/>
      <c r="M94" s="12" t="b">
        <v>1</v>
      </c>
      <c r="N94" s="12" t="b">
        <v>0</v>
      </c>
      <c r="O94" s="12" t="b">
        <v>0</v>
      </c>
      <c r="P94" s="12" t="b">
        <v>0</v>
      </c>
      <c r="Q94" s="13" t="s">
        <v>5</v>
      </c>
      <c r="R94" s="14">
        <v>10276482</v>
      </c>
      <c r="S94" s="14">
        <v>0</v>
      </c>
      <c r="T94" s="15">
        <v>41344</v>
      </c>
      <c r="U94" s="13" t="s">
        <v>251</v>
      </c>
    </row>
    <row r="95" spans="1:21" ht="30" x14ac:dyDescent="0.25">
      <c r="A95" s="13" t="s">
        <v>15</v>
      </c>
      <c r="B95" s="13" t="s">
        <v>103</v>
      </c>
      <c r="C95" s="10" t="str">
        <f t="shared" si="4"/>
        <v>El Cajon, California</v>
      </c>
      <c r="D95" s="13" t="s">
        <v>260</v>
      </c>
      <c r="E95" s="13" t="s">
        <v>9</v>
      </c>
      <c r="F95" s="10" t="str">
        <f t="shared" si="5"/>
        <v xml:space="preserve">Other affordable housing     </v>
      </c>
      <c r="G95" s="13" t="s">
        <v>110</v>
      </c>
      <c r="H95" s="13" t="s">
        <v>4</v>
      </c>
      <c r="I95" s="13" t="s">
        <v>4</v>
      </c>
      <c r="J95" s="13" t="s">
        <v>4</v>
      </c>
      <c r="K95" s="13"/>
      <c r="L95" s="13"/>
      <c r="M95" s="12" t="b">
        <v>1</v>
      </c>
      <c r="N95" s="12" t="b">
        <v>0</v>
      </c>
      <c r="O95" s="12" t="b">
        <v>0</v>
      </c>
      <c r="P95" s="12" t="b">
        <v>0</v>
      </c>
      <c r="Q95" s="13" t="s">
        <v>6</v>
      </c>
      <c r="R95" s="14">
        <v>6063351</v>
      </c>
      <c r="S95" s="14">
        <v>0</v>
      </c>
      <c r="T95" s="15">
        <v>41344</v>
      </c>
      <c r="U95" s="13" t="s">
        <v>261</v>
      </c>
    </row>
    <row r="96" spans="1:21" ht="30" x14ac:dyDescent="0.25">
      <c r="A96" s="13" t="s">
        <v>15</v>
      </c>
      <c r="B96" s="13" t="s">
        <v>262</v>
      </c>
      <c r="C96" s="10" t="str">
        <f t="shared" si="4"/>
        <v>Yakima, California</v>
      </c>
      <c r="D96" s="13" t="s">
        <v>263</v>
      </c>
      <c r="E96" s="13" t="s">
        <v>9</v>
      </c>
      <c r="F96" s="10" t="str">
        <f t="shared" si="5"/>
        <v xml:space="preserve">Other affordable housing     </v>
      </c>
      <c r="G96" s="13" t="s">
        <v>110</v>
      </c>
      <c r="H96" s="13" t="s">
        <v>4</v>
      </c>
      <c r="I96" s="13" t="s">
        <v>4</v>
      </c>
      <c r="J96" s="13" t="s">
        <v>4</v>
      </c>
      <c r="K96" s="13"/>
      <c r="L96" s="13"/>
      <c r="M96" s="12" t="b">
        <v>1</v>
      </c>
      <c r="N96" s="12" t="b">
        <v>0</v>
      </c>
      <c r="O96" s="12" t="b">
        <v>0</v>
      </c>
      <c r="P96" s="12" t="b">
        <v>0</v>
      </c>
      <c r="Q96" s="13" t="s">
        <v>6</v>
      </c>
      <c r="R96" s="14">
        <v>13560228</v>
      </c>
      <c r="S96" s="14">
        <v>0</v>
      </c>
      <c r="T96" s="15">
        <v>41344</v>
      </c>
      <c r="U96" s="13" t="s">
        <v>264</v>
      </c>
    </row>
    <row r="97" spans="1:21" ht="30" x14ac:dyDescent="0.25">
      <c r="A97" s="13" t="s">
        <v>15</v>
      </c>
      <c r="B97" s="13" t="s">
        <v>107</v>
      </c>
      <c r="C97" s="10" t="str">
        <f t="shared" si="4"/>
        <v>Temple, Arizona</v>
      </c>
      <c r="D97" s="13" t="s">
        <v>265</v>
      </c>
      <c r="E97" s="13" t="s">
        <v>84</v>
      </c>
      <c r="F97" s="10" t="str">
        <f t="shared" si="5"/>
        <v xml:space="preserve">Other affordable housing     </v>
      </c>
      <c r="G97" s="13" t="s">
        <v>110</v>
      </c>
      <c r="H97" s="13" t="s">
        <v>4</v>
      </c>
      <c r="I97" s="13" t="s">
        <v>4</v>
      </c>
      <c r="J97" s="13" t="s">
        <v>4</v>
      </c>
      <c r="K97" s="13"/>
      <c r="L97" s="13"/>
      <c r="M97" s="12" t="b">
        <v>1</v>
      </c>
      <c r="N97" s="12" t="b">
        <v>0</v>
      </c>
      <c r="O97" s="12" t="b">
        <v>0</v>
      </c>
      <c r="P97" s="12" t="b">
        <v>0</v>
      </c>
      <c r="Q97" s="13" t="s">
        <v>6</v>
      </c>
      <c r="R97" s="14">
        <v>15857155</v>
      </c>
      <c r="S97" s="14">
        <v>0</v>
      </c>
      <c r="T97" s="15">
        <v>41344</v>
      </c>
      <c r="U97" s="13" t="s">
        <v>266</v>
      </c>
    </row>
    <row r="98" spans="1:21" ht="30" x14ac:dyDescent="0.25">
      <c r="A98" s="13" t="s">
        <v>15</v>
      </c>
      <c r="B98" s="13" t="s">
        <v>107</v>
      </c>
      <c r="C98" s="10" t="str">
        <f t="shared" si="4"/>
        <v>Grand Rapids, Michigan</v>
      </c>
      <c r="D98" s="13" t="s">
        <v>267</v>
      </c>
      <c r="E98" s="13" t="s">
        <v>80</v>
      </c>
      <c r="F98" s="10" t="str">
        <f t="shared" si="5"/>
        <v xml:space="preserve">Other affordable housing     </v>
      </c>
      <c r="G98" s="13" t="s">
        <v>110</v>
      </c>
      <c r="H98" s="13" t="s">
        <v>4</v>
      </c>
      <c r="I98" s="13" t="s">
        <v>4</v>
      </c>
      <c r="J98" s="13" t="s">
        <v>4</v>
      </c>
      <c r="K98" s="13"/>
      <c r="L98" s="13"/>
      <c r="M98" s="12" t="b">
        <v>1</v>
      </c>
      <c r="N98" s="12" t="b">
        <v>0</v>
      </c>
      <c r="O98" s="12" t="b">
        <v>0</v>
      </c>
      <c r="P98" s="12" t="b">
        <v>0</v>
      </c>
      <c r="Q98" s="13" t="s">
        <v>6</v>
      </c>
      <c r="R98" s="14">
        <v>13713387</v>
      </c>
      <c r="S98" s="14">
        <v>0</v>
      </c>
      <c r="T98" s="15">
        <v>41344</v>
      </c>
      <c r="U98" s="13" t="s">
        <v>268</v>
      </c>
    </row>
    <row r="99" spans="1:21" ht="30" x14ac:dyDescent="0.25">
      <c r="A99" s="13" t="s">
        <v>12</v>
      </c>
      <c r="B99" s="13" t="s">
        <v>157</v>
      </c>
      <c r="C99" s="10" t="str">
        <f t="shared" si="4"/>
        <v>Los Angeles, California</v>
      </c>
      <c r="D99" s="13" t="s">
        <v>58</v>
      </c>
      <c r="E99" s="13" t="s">
        <v>9</v>
      </c>
      <c r="F99" s="10" t="str">
        <f t="shared" si="5"/>
        <v xml:space="preserve">     </v>
      </c>
      <c r="G99" s="13" t="s">
        <v>4</v>
      </c>
      <c r="H99" s="13" t="s">
        <v>4</v>
      </c>
      <c r="I99" s="13" t="s">
        <v>4</v>
      </c>
      <c r="J99" s="13" t="s">
        <v>4</v>
      </c>
      <c r="K99" s="13"/>
      <c r="L99" s="13"/>
      <c r="M99" s="12" t="b">
        <v>1</v>
      </c>
      <c r="N99" s="12" t="b">
        <v>0</v>
      </c>
      <c r="O99" s="12" t="b">
        <v>0</v>
      </c>
      <c r="P99" s="12" t="b">
        <v>0</v>
      </c>
      <c r="Q99" s="13" t="s">
        <v>6</v>
      </c>
      <c r="R99" s="14">
        <v>15973139</v>
      </c>
      <c r="S99" s="14">
        <v>0</v>
      </c>
      <c r="T99" s="15">
        <v>41298</v>
      </c>
      <c r="U99" s="13" t="s">
        <v>158</v>
      </c>
    </row>
    <row r="100" spans="1:21" ht="45" x14ac:dyDescent="0.25">
      <c r="A100" s="13" t="s">
        <v>12</v>
      </c>
      <c r="B100" s="13" t="s">
        <v>159</v>
      </c>
      <c r="C100" s="10" t="str">
        <f t="shared" si="4"/>
        <v>St. Petersburg, Florida</v>
      </c>
      <c r="D100" s="13" t="s">
        <v>98</v>
      </c>
      <c r="E100" s="13" t="s">
        <v>72</v>
      </c>
      <c r="F100" s="10" t="str">
        <f t="shared" si="5"/>
        <v xml:space="preserve">Special needs project for disabled or elderly LMI persons     </v>
      </c>
      <c r="G100" s="13" t="s">
        <v>20</v>
      </c>
      <c r="H100" s="13" t="s">
        <v>4</v>
      </c>
      <c r="I100" s="13" t="s">
        <v>4</v>
      </c>
      <c r="J100" s="13" t="s">
        <v>4</v>
      </c>
      <c r="K100" s="13"/>
      <c r="L100" s="13"/>
      <c r="M100" s="12" t="b">
        <v>1</v>
      </c>
      <c r="N100" s="12" t="b">
        <v>0</v>
      </c>
      <c r="O100" s="12" t="b">
        <v>0</v>
      </c>
      <c r="P100" s="12" t="b">
        <v>0</v>
      </c>
      <c r="Q100" s="13" t="s">
        <v>6</v>
      </c>
      <c r="R100" s="14">
        <v>17683951</v>
      </c>
      <c r="S100" s="14">
        <v>0</v>
      </c>
      <c r="T100" s="15">
        <v>41298</v>
      </c>
      <c r="U100" s="13" t="s">
        <v>160</v>
      </c>
    </row>
    <row r="101" spans="1:21" ht="45" x14ac:dyDescent="0.25">
      <c r="A101" s="13" t="s">
        <v>12</v>
      </c>
      <c r="B101" s="13" t="s">
        <v>161</v>
      </c>
      <c r="C101" s="10" t="str">
        <f t="shared" si="4"/>
        <v>Baltimore, Maryland</v>
      </c>
      <c r="D101" s="13" t="s">
        <v>86</v>
      </c>
      <c r="E101" s="13" t="s">
        <v>87</v>
      </c>
      <c r="F101" s="10" t="str">
        <f t="shared" si="5"/>
        <v xml:space="preserve">Special needs project for disabled or elderly LMI persons     </v>
      </c>
      <c r="G101" s="13" t="s">
        <v>20</v>
      </c>
      <c r="H101" s="13" t="s">
        <v>4</v>
      </c>
      <c r="I101" s="13" t="s">
        <v>4</v>
      </c>
      <c r="J101" s="13" t="s">
        <v>4</v>
      </c>
      <c r="K101" s="13"/>
      <c r="L101" s="13"/>
      <c r="M101" s="12" t="b">
        <v>1</v>
      </c>
      <c r="N101" s="12" t="b">
        <v>0</v>
      </c>
      <c r="O101" s="12" t="b">
        <v>0</v>
      </c>
      <c r="P101" s="12" t="b">
        <v>0</v>
      </c>
      <c r="Q101" s="13" t="s">
        <v>6</v>
      </c>
      <c r="R101" s="14">
        <v>13135475</v>
      </c>
      <c r="S101" s="14">
        <v>0</v>
      </c>
      <c r="T101" s="15">
        <v>41298</v>
      </c>
      <c r="U101" s="13" t="s">
        <v>162</v>
      </c>
    </row>
    <row r="102" spans="1:21" ht="30" x14ac:dyDescent="0.25">
      <c r="A102" s="13" t="s">
        <v>12</v>
      </c>
      <c r="B102" s="13" t="s">
        <v>163</v>
      </c>
      <c r="C102" s="10" t="str">
        <f t="shared" si="4"/>
        <v>Maitland, Florida</v>
      </c>
      <c r="D102" s="13" t="s">
        <v>164</v>
      </c>
      <c r="E102" s="13" t="s">
        <v>72</v>
      </c>
      <c r="F102" s="10" t="str">
        <f t="shared" si="5"/>
        <v xml:space="preserve">     </v>
      </c>
      <c r="G102" s="13" t="s">
        <v>4</v>
      </c>
      <c r="H102" s="13" t="s">
        <v>4</v>
      </c>
      <c r="I102" s="13" t="s">
        <v>4</v>
      </c>
      <c r="J102" s="13" t="s">
        <v>4</v>
      </c>
      <c r="K102" s="13"/>
      <c r="L102" s="13"/>
      <c r="M102" s="12" t="b">
        <v>1</v>
      </c>
      <c r="N102" s="12" t="b">
        <v>0</v>
      </c>
      <c r="O102" s="12" t="b">
        <v>0</v>
      </c>
      <c r="P102" s="12" t="b">
        <v>0</v>
      </c>
      <c r="Q102" s="13" t="s">
        <v>6</v>
      </c>
      <c r="R102" s="14">
        <v>22594724</v>
      </c>
      <c r="S102" s="14">
        <v>0</v>
      </c>
      <c r="T102" s="15">
        <v>41298</v>
      </c>
      <c r="U102" s="13" t="s">
        <v>165</v>
      </c>
    </row>
    <row r="103" spans="1:21" ht="30" x14ac:dyDescent="0.25">
      <c r="A103" s="13" t="s">
        <v>13</v>
      </c>
      <c r="B103" s="13" t="s">
        <v>547</v>
      </c>
      <c r="C103" s="10" t="str">
        <f t="shared" si="4"/>
        <v>Dixon, California</v>
      </c>
      <c r="D103" s="13" t="s">
        <v>548</v>
      </c>
      <c r="E103" s="13" t="s">
        <v>9</v>
      </c>
      <c r="F103" s="10" t="str">
        <f t="shared" si="5"/>
        <v xml:space="preserve">Project using federal LITHCs     </v>
      </c>
      <c r="G103" s="13" t="s">
        <v>10</v>
      </c>
      <c r="H103" s="13" t="s">
        <v>4</v>
      </c>
      <c r="I103" s="13" t="s">
        <v>4</v>
      </c>
      <c r="J103" s="13" t="s">
        <v>4</v>
      </c>
      <c r="K103" s="13"/>
      <c r="L103" s="13"/>
      <c r="M103" s="12" t="b">
        <v>1</v>
      </c>
      <c r="N103" s="12" t="b">
        <v>0</v>
      </c>
      <c r="O103" s="12" t="b">
        <v>0</v>
      </c>
      <c r="P103" s="12" t="b">
        <v>0</v>
      </c>
      <c r="Q103" s="13" t="s">
        <v>6</v>
      </c>
      <c r="R103" s="14">
        <v>11107239</v>
      </c>
      <c r="S103" s="14">
        <v>0</v>
      </c>
      <c r="T103" s="15">
        <v>41358</v>
      </c>
      <c r="U103" s="13" t="s">
        <v>549</v>
      </c>
    </row>
    <row r="104" spans="1:21" ht="30" x14ac:dyDescent="0.25">
      <c r="A104" s="13" t="s">
        <v>13</v>
      </c>
      <c r="B104" s="13" t="s">
        <v>537</v>
      </c>
      <c r="C104" s="10" t="str">
        <f t="shared" si="4"/>
        <v>Livingston, California</v>
      </c>
      <c r="D104" s="13" t="s">
        <v>538</v>
      </c>
      <c r="E104" s="13" t="s">
        <v>9</v>
      </c>
      <c r="F104" s="10" t="str">
        <f t="shared" si="5"/>
        <v xml:space="preserve">Project using federal LITHCs     </v>
      </c>
      <c r="G104" s="13" t="s">
        <v>10</v>
      </c>
      <c r="H104" s="13" t="s">
        <v>4</v>
      </c>
      <c r="I104" s="13" t="s">
        <v>4</v>
      </c>
      <c r="J104" s="13" t="s">
        <v>4</v>
      </c>
      <c r="K104" s="13"/>
      <c r="L104" s="13"/>
      <c r="M104" s="12" t="b">
        <v>1</v>
      </c>
      <c r="N104" s="12" t="b">
        <v>0</v>
      </c>
      <c r="O104" s="12" t="b">
        <v>0</v>
      </c>
      <c r="P104" s="12" t="b">
        <v>0</v>
      </c>
      <c r="Q104" s="13" t="s">
        <v>6</v>
      </c>
      <c r="R104" s="14">
        <v>11458824</v>
      </c>
      <c r="S104" s="14">
        <v>0</v>
      </c>
      <c r="T104" s="15">
        <v>41359</v>
      </c>
      <c r="U104" s="13" t="s">
        <v>539</v>
      </c>
    </row>
    <row r="105" spans="1:21" ht="30" x14ac:dyDescent="0.25">
      <c r="A105" s="13" t="s">
        <v>106</v>
      </c>
      <c r="B105" s="13" t="s">
        <v>232</v>
      </c>
      <c r="C105" s="10" t="str">
        <f t="shared" si="4"/>
        <v>Dauphin County, Pennsylvania</v>
      </c>
      <c r="D105" s="13" t="s">
        <v>233</v>
      </c>
      <c r="E105" s="13" t="s">
        <v>52</v>
      </c>
      <c r="F105" s="10" t="str">
        <f t="shared" si="5"/>
        <v xml:space="preserve">Project using federal LITHCs     </v>
      </c>
      <c r="G105" s="13" t="s">
        <v>10</v>
      </c>
      <c r="H105" s="13" t="s">
        <v>4</v>
      </c>
      <c r="I105" s="13" t="s">
        <v>4</v>
      </c>
      <c r="J105" s="13" t="s">
        <v>4</v>
      </c>
      <c r="K105" s="13"/>
      <c r="L105" s="13"/>
      <c r="M105" s="12" t="b">
        <v>1</v>
      </c>
      <c r="N105" s="12" t="b">
        <v>0</v>
      </c>
      <c r="O105" s="12" t="b">
        <v>0</v>
      </c>
      <c r="P105" s="12" t="b">
        <v>0</v>
      </c>
      <c r="Q105" s="13" t="s">
        <v>6</v>
      </c>
      <c r="R105" s="14">
        <v>707542</v>
      </c>
      <c r="S105" s="14">
        <v>0</v>
      </c>
      <c r="T105" s="15">
        <v>41361</v>
      </c>
      <c r="U105" s="13" t="s">
        <v>234</v>
      </c>
    </row>
    <row r="106" spans="1:21" ht="30" x14ac:dyDescent="0.25">
      <c r="A106" s="13" t="s">
        <v>106</v>
      </c>
      <c r="B106" s="13" t="s">
        <v>235</v>
      </c>
      <c r="C106" s="10" t="str">
        <f t="shared" si="4"/>
        <v>Centre County, Pennsylvania</v>
      </c>
      <c r="D106" s="13" t="s">
        <v>236</v>
      </c>
      <c r="E106" s="13" t="s">
        <v>52</v>
      </c>
      <c r="F106" s="10" t="str">
        <f t="shared" si="5"/>
        <v xml:space="preserve">Project using federal LITHCs     </v>
      </c>
      <c r="G106" s="13" t="s">
        <v>10</v>
      </c>
      <c r="H106" s="13" t="s">
        <v>4</v>
      </c>
      <c r="I106" s="13" t="s">
        <v>4</v>
      </c>
      <c r="J106" s="13" t="s">
        <v>4</v>
      </c>
      <c r="K106" s="13"/>
      <c r="L106" s="13"/>
      <c r="M106" s="12" t="b">
        <v>1</v>
      </c>
      <c r="N106" s="12" t="b">
        <v>0</v>
      </c>
      <c r="O106" s="12" t="b">
        <v>0</v>
      </c>
      <c r="P106" s="12" t="b">
        <v>0</v>
      </c>
      <c r="Q106" s="13" t="s">
        <v>6</v>
      </c>
      <c r="R106" s="14">
        <v>6696389</v>
      </c>
      <c r="S106" s="14">
        <v>0</v>
      </c>
      <c r="T106" s="15">
        <v>41361</v>
      </c>
      <c r="U106" s="13" t="s">
        <v>237</v>
      </c>
    </row>
    <row r="107" spans="1:21" ht="45" x14ac:dyDescent="0.25">
      <c r="A107" s="13" t="s">
        <v>26</v>
      </c>
      <c r="B107" s="13" t="s">
        <v>350</v>
      </c>
      <c r="C107" s="10" t="str">
        <f t="shared" si="4"/>
        <v>Chester, Pennsylvania</v>
      </c>
      <c r="D107" s="13" t="s">
        <v>351</v>
      </c>
      <c r="E107" s="13" t="s">
        <v>52</v>
      </c>
      <c r="F107" s="10" t="str">
        <f t="shared" si="5"/>
        <v xml:space="preserve"> CEDE that undertakes commercial or industrial projects    </v>
      </c>
      <c r="G107" s="13" t="s">
        <v>4</v>
      </c>
      <c r="H107" s="13" t="s">
        <v>19</v>
      </c>
      <c r="I107" s="13" t="s">
        <v>4</v>
      </c>
      <c r="J107" s="13" t="s">
        <v>4</v>
      </c>
      <c r="K107" s="13"/>
      <c r="L107" s="13"/>
      <c r="M107" s="12" t="b">
        <v>0</v>
      </c>
      <c r="N107" s="12" t="b">
        <v>1</v>
      </c>
      <c r="O107" s="12" t="b">
        <v>0</v>
      </c>
      <c r="P107" s="12" t="b">
        <v>1</v>
      </c>
      <c r="Q107" s="13" t="s">
        <v>5</v>
      </c>
      <c r="R107" s="14">
        <v>2115750</v>
      </c>
      <c r="S107" s="14">
        <v>0</v>
      </c>
      <c r="T107" s="15">
        <v>41345</v>
      </c>
      <c r="U107" s="13" t="s">
        <v>352</v>
      </c>
    </row>
    <row r="108" spans="1:21" ht="45" x14ac:dyDescent="0.25">
      <c r="A108" s="13" t="s">
        <v>26</v>
      </c>
      <c r="B108" s="13" t="s">
        <v>342</v>
      </c>
      <c r="C108" s="10" t="str">
        <f t="shared" si="4"/>
        <v>Lawnside, New Jersey</v>
      </c>
      <c r="D108" s="13" t="s">
        <v>343</v>
      </c>
      <c r="E108" s="13" t="s">
        <v>62</v>
      </c>
      <c r="F108" s="10" t="str">
        <f t="shared" si="5"/>
        <v xml:space="preserve">Special needs project for disabled or elderly LMI persons     </v>
      </c>
      <c r="G108" s="13" t="s">
        <v>20</v>
      </c>
      <c r="H108" s="13" t="s">
        <v>4</v>
      </c>
      <c r="I108" s="13" t="s">
        <v>4</v>
      </c>
      <c r="J108" s="13" t="s">
        <v>4</v>
      </c>
      <c r="K108" s="13"/>
      <c r="L108" s="13"/>
      <c r="M108" s="12" t="b">
        <v>1</v>
      </c>
      <c r="N108" s="12" t="b">
        <v>0</v>
      </c>
      <c r="O108" s="12" t="b">
        <v>0</v>
      </c>
      <c r="P108" s="12" t="b">
        <v>1</v>
      </c>
      <c r="Q108" s="13" t="s">
        <v>5</v>
      </c>
      <c r="R108" s="14">
        <v>10487071</v>
      </c>
      <c r="S108" s="14">
        <v>0</v>
      </c>
      <c r="T108" s="15">
        <v>41345</v>
      </c>
      <c r="U108" s="13" t="s">
        <v>344</v>
      </c>
    </row>
    <row r="109" spans="1:21" ht="30" x14ac:dyDescent="0.25">
      <c r="A109" s="13" t="s">
        <v>26</v>
      </c>
      <c r="B109" s="13" t="s">
        <v>358</v>
      </c>
      <c r="C109" s="10" t="str">
        <f t="shared" si="4"/>
        <v>Philadelphia, Pennsylvania</v>
      </c>
      <c r="D109" s="13" t="s">
        <v>51</v>
      </c>
      <c r="E109" s="13" t="s">
        <v>52</v>
      </c>
      <c r="F109" s="10" t="str">
        <f t="shared" si="5"/>
        <v xml:space="preserve">     </v>
      </c>
      <c r="G109" s="13" t="s">
        <v>4</v>
      </c>
      <c r="H109" s="13" t="s">
        <v>4</v>
      </c>
      <c r="I109" s="13" t="s">
        <v>4</v>
      </c>
      <c r="J109" s="13" t="s">
        <v>4</v>
      </c>
      <c r="K109" s="13"/>
      <c r="L109" s="13"/>
      <c r="M109" s="12" t="b">
        <v>1</v>
      </c>
      <c r="N109" s="12" t="b">
        <v>0</v>
      </c>
      <c r="O109" s="12" t="b">
        <v>0</v>
      </c>
      <c r="P109" s="12" t="b">
        <v>1</v>
      </c>
      <c r="Q109" s="13" t="s">
        <v>6</v>
      </c>
      <c r="R109" s="14">
        <v>7117100</v>
      </c>
      <c r="S109" s="14">
        <v>0</v>
      </c>
      <c r="T109" s="15">
        <v>41346</v>
      </c>
      <c r="U109" s="13" t="s">
        <v>359</v>
      </c>
    </row>
    <row r="110" spans="1:21" ht="30" x14ac:dyDescent="0.25">
      <c r="A110" s="13" t="s">
        <v>26</v>
      </c>
      <c r="B110" s="13" t="s">
        <v>337</v>
      </c>
      <c r="C110" s="10" t="str">
        <f t="shared" si="4"/>
        <v>Lake Worth, Florida</v>
      </c>
      <c r="D110" s="13" t="s">
        <v>338</v>
      </c>
      <c r="E110" s="13" t="s">
        <v>72</v>
      </c>
      <c r="F110" s="10" t="str">
        <f t="shared" si="5"/>
        <v xml:space="preserve">     </v>
      </c>
      <c r="G110" s="13" t="s">
        <v>4</v>
      </c>
      <c r="H110" s="13" t="s">
        <v>4</v>
      </c>
      <c r="I110" s="13" t="s">
        <v>4</v>
      </c>
      <c r="J110" s="13" t="s">
        <v>4</v>
      </c>
      <c r="K110" s="13"/>
      <c r="L110" s="13"/>
      <c r="M110" s="12" t="b">
        <v>1</v>
      </c>
      <c r="N110" s="12" t="b">
        <v>0</v>
      </c>
      <c r="O110" s="12" t="b">
        <v>0</v>
      </c>
      <c r="P110" s="12" t="b">
        <v>1</v>
      </c>
      <c r="Q110" s="13" t="s">
        <v>5</v>
      </c>
      <c r="R110" s="14">
        <v>3869945</v>
      </c>
      <c r="S110" s="14">
        <v>0</v>
      </c>
      <c r="T110" s="15">
        <v>41346</v>
      </c>
      <c r="U110" s="13" t="s">
        <v>339</v>
      </c>
    </row>
    <row r="111" spans="1:21" ht="45" x14ac:dyDescent="0.25">
      <c r="A111" s="13" t="s">
        <v>26</v>
      </c>
      <c r="B111" s="13" t="s">
        <v>386</v>
      </c>
      <c r="C111" s="10" t="str">
        <f t="shared" si="4"/>
        <v>Burlington Township, New Jersey</v>
      </c>
      <c r="D111" s="13" t="s">
        <v>387</v>
      </c>
      <c r="E111" s="13" t="s">
        <v>62</v>
      </c>
      <c r="F111" s="10" t="str">
        <f t="shared" si="5"/>
        <v xml:space="preserve">Special needs project for disabled or elderly LMI persons     </v>
      </c>
      <c r="G111" s="13" t="s">
        <v>20</v>
      </c>
      <c r="H111" s="13" t="s">
        <v>4</v>
      </c>
      <c r="I111" s="13" t="s">
        <v>4</v>
      </c>
      <c r="J111" s="13" t="s">
        <v>4</v>
      </c>
      <c r="K111" s="13"/>
      <c r="L111" s="13"/>
      <c r="M111" s="12" t="b">
        <v>1</v>
      </c>
      <c r="N111" s="12" t="b">
        <v>0</v>
      </c>
      <c r="O111" s="12" t="b">
        <v>0</v>
      </c>
      <c r="P111" s="12" t="b">
        <v>1</v>
      </c>
      <c r="Q111" s="13" t="s">
        <v>5</v>
      </c>
      <c r="R111" s="14">
        <v>16839281</v>
      </c>
      <c r="S111" s="14">
        <v>0</v>
      </c>
      <c r="T111" s="15">
        <v>41346</v>
      </c>
      <c r="U111" s="13" t="s">
        <v>388</v>
      </c>
    </row>
    <row r="112" spans="1:21" ht="45" x14ac:dyDescent="0.25">
      <c r="A112" s="13" t="s">
        <v>26</v>
      </c>
      <c r="B112" s="13" t="s">
        <v>380</v>
      </c>
      <c r="C112" s="10" t="str">
        <f t="shared" si="4"/>
        <v>Jersey City, New Jersey</v>
      </c>
      <c r="D112" s="13" t="s">
        <v>381</v>
      </c>
      <c r="E112" s="13" t="s">
        <v>62</v>
      </c>
      <c r="F112" s="10" t="str">
        <f t="shared" si="5"/>
        <v xml:space="preserve">Special needs project for disabled or elderly LMI persons     </v>
      </c>
      <c r="G112" s="13" t="s">
        <v>20</v>
      </c>
      <c r="H112" s="13" t="s">
        <v>4</v>
      </c>
      <c r="I112" s="13" t="s">
        <v>4</v>
      </c>
      <c r="J112" s="13" t="s">
        <v>4</v>
      </c>
      <c r="K112" s="13"/>
      <c r="L112" s="13"/>
      <c r="M112" s="12" t="b">
        <v>1</v>
      </c>
      <c r="N112" s="12" t="b">
        <v>0</v>
      </c>
      <c r="O112" s="12" t="b">
        <v>0</v>
      </c>
      <c r="P112" s="12" t="b">
        <v>1</v>
      </c>
      <c r="Q112" s="13" t="s">
        <v>5</v>
      </c>
      <c r="R112" s="14">
        <v>9409064</v>
      </c>
      <c r="S112" s="14">
        <v>0</v>
      </c>
      <c r="T112" s="15">
        <v>41346</v>
      </c>
      <c r="U112" s="13" t="s">
        <v>382</v>
      </c>
    </row>
    <row r="113" spans="1:21" ht="30" x14ac:dyDescent="0.25">
      <c r="A113" s="13" t="s">
        <v>26</v>
      </c>
      <c r="B113" s="13" t="s">
        <v>373</v>
      </c>
      <c r="C113" s="10" t="str">
        <f t="shared" si="4"/>
        <v>Guildford, Vermont</v>
      </c>
      <c r="D113" s="13" t="s">
        <v>374</v>
      </c>
      <c r="E113" s="13" t="s">
        <v>375</v>
      </c>
      <c r="F113" s="10" t="str">
        <f t="shared" si="5"/>
        <v xml:space="preserve">     </v>
      </c>
      <c r="G113" s="13" t="s">
        <v>4</v>
      </c>
      <c r="H113" s="13" t="s">
        <v>4</v>
      </c>
      <c r="I113" s="13" t="s">
        <v>4</v>
      </c>
      <c r="J113" s="13" t="s">
        <v>4</v>
      </c>
      <c r="K113" s="13"/>
      <c r="L113" s="13"/>
      <c r="M113" s="12" t="b">
        <v>1</v>
      </c>
      <c r="N113" s="12" t="b">
        <v>0</v>
      </c>
      <c r="O113" s="12" t="b">
        <v>0</v>
      </c>
      <c r="P113" s="12" t="b">
        <v>1</v>
      </c>
      <c r="Q113" s="13" t="s">
        <v>6</v>
      </c>
      <c r="R113" s="14">
        <v>3314777</v>
      </c>
      <c r="S113" s="14">
        <v>0</v>
      </c>
      <c r="T113" s="15">
        <v>41346</v>
      </c>
      <c r="U113" s="13" t="s">
        <v>376</v>
      </c>
    </row>
    <row r="114" spans="1:21" ht="30" x14ac:dyDescent="0.25">
      <c r="A114" s="13" t="s">
        <v>26</v>
      </c>
      <c r="B114" s="13" t="s">
        <v>370</v>
      </c>
      <c r="C114" s="10" t="str">
        <f t="shared" si="4"/>
        <v>Newark, New Jersey</v>
      </c>
      <c r="D114" s="13" t="s">
        <v>371</v>
      </c>
      <c r="E114" s="13" t="s">
        <v>62</v>
      </c>
      <c r="F114" s="10" t="str">
        <f t="shared" si="5"/>
        <v xml:space="preserve">     </v>
      </c>
      <c r="G114" s="13" t="s">
        <v>4</v>
      </c>
      <c r="H114" s="13" t="s">
        <v>4</v>
      </c>
      <c r="I114" s="13" t="s">
        <v>4</v>
      </c>
      <c r="J114" s="13" t="s">
        <v>4</v>
      </c>
      <c r="K114" s="13"/>
      <c r="L114" s="13"/>
      <c r="M114" s="12" t="b">
        <v>1</v>
      </c>
      <c r="N114" s="12" t="b">
        <v>0</v>
      </c>
      <c r="O114" s="12" t="b">
        <v>0</v>
      </c>
      <c r="P114" s="12" t="b">
        <v>1</v>
      </c>
      <c r="Q114" s="13" t="s">
        <v>6</v>
      </c>
      <c r="R114" s="14">
        <v>9559807</v>
      </c>
      <c r="S114" s="14">
        <v>0</v>
      </c>
      <c r="T114" s="15">
        <v>41346</v>
      </c>
      <c r="U114" s="13" t="s">
        <v>372</v>
      </c>
    </row>
    <row r="115" spans="1:21" ht="30" x14ac:dyDescent="0.25">
      <c r="A115" s="13" t="s">
        <v>26</v>
      </c>
      <c r="B115" s="13" t="s">
        <v>360</v>
      </c>
      <c r="C115" s="10" t="str">
        <f t="shared" si="4"/>
        <v>Philadelphia, Pennsylvania</v>
      </c>
      <c r="D115" s="13" t="s">
        <v>51</v>
      </c>
      <c r="E115" s="13" t="s">
        <v>52</v>
      </c>
      <c r="F115" s="10" t="str">
        <f t="shared" si="5"/>
        <v xml:space="preserve">     </v>
      </c>
      <c r="G115" s="13" t="s">
        <v>4</v>
      </c>
      <c r="H115" s="13" t="s">
        <v>4</v>
      </c>
      <c r="I115" s="13" t="s">
        <v>4</v>
      </c>
      <c r="J115" s="13" t="s">
        <v>4</v>
      </c>
      <c r="K115" s="13"/>
      <c r="L115" s="13"/>
      <c r="M115" s="12" t="b">
        <v>1</v>
      </c>
      <c r="N115" s="12" t="b">
        <v>0</v>
      </c>
      <c r="O115" s="12" t="b">
        <v>0</v>
      </c>
      <c r="P115" s="12" t="b">
        <v>1</v>
      </c>
      <c r="Q115" s="13" t="s">
        <v>6</v>
      </c>
      <c r="R115" s="14">
        <v>11785439</v>
      </c>
      <c r="S115" s="14">
        <v>0</v>
      </c>
      <c r="T115" s="15">
        <v>41346</v>
      </c>
      <c r="U115" s="13" t="s">
        <v>361</v>
      </c>
    </row>
    <row r="116" spans="1:21" ht="30" x14ac:dyDescent="0.25">
      <c r="A116" s="13" t="s">
        <v>26</v>
      </c>
      <c r="B116" s="13" t="s">
        <v>348</v>
      </c>
      <c r="C116" s="10" t="str">
        <f t="shared" si="4"/>
        <v>Springfield, Massachusetts</v>
      </c>
      <c r="D116" s="13" t="s">
        <v>247</v>
      </c>
      <c r="E116" s="13" t="s">
        <v>7</v>
      </c>
      <c r="F116" s="10" t="str">
        <f t="shared" si="5"/>
        <v xml:space="preserve">     </v>
      </c>
      <c r="G116" s="13" t="s">
        <v>4</v>
      </c>
      <c r="H116" s="13" t="s">
        <v>4</v>
      </c>
      <c r="I116" s="13" t="s">
        <v>4</v>
      </c>
      <c r="J116" s="13" t="s">
        <v>4</v>
      </c>
      <c r="K116" s="13"/>
      <c r="L116" s="13"/>
      <c r="M116" s="12" t="b">
        <v>0</v>
      </c>
      <c r="N116" s="12" t="b">
        <v>1</v>
      </c>
      <c r="O116" s="12" t="b">
        <v>0</v>
      </c>
      <c r="P116" s="12" t="b">
        <v>1</v>
      </c>
      <c r="Q116" s="13" t="s">
        <v>5</v>
      </c>
      <c r="R116" s="14">
        <v>7989089</v>
      </c>
      <c r="S116" s="14">
        <v>0</v>
      </c>
      <c r="T116" s="15">
        <v>41347</v>
      </c>
      <c r="U116" s="13" t="s">
        <v>349</v>
      </c>
    </row>
    <row r="117" spans="1:21" ht="30" x14ac:dyDescent="0.25">
      <c r="A117" s="13" t="s">
        <v>26</v>
      </c>
      <c r="B117" s="13" t="s">
        <v>377</v>
      </c>
      <c r="C117" s="10" t="str">
        <f t="shared" si="4"/>
        <v>Mantua, New Jersey</v>
      </c>
      <c r="D117" s="13" t="s">
        <v>378</v>
      </c>
      <c r="E117" s="13" t="s">
        <v>62</v>
      </c>
      <c r="F117" s="10" t="str">
        <f t="shared" si="5"/>
        <v xml:space="preserve">     </v>
      </c>
      <c r="G117" s="13" t="s">
        <v>4</v>
      </c>
      <c r="H117" s="13" t="s">
        <v>4</v>
      </c>
      <c r="I117" s="13" t="s">
        <v>4</v>
      </c>
      <c r="J117" s="13" t="s">
        <v>4</v>
      </c>
      <c r="K117" s="13"/>
      <c r="L117" s="13"/>
      <c r="M117" s="12" t="b">
        <v>1</v>
      </c>
      <c r="N117" s="12" t="b">
        <v>0</v>
      </c>
      <c r="O117" s="12" t="b">
        <v>0</v>
      </c>
      <c r="P117" s="12" t="b">
        <v>1</v>
      </c>
      <c r="Q117" s="13" t="s">
        <v>5</v>
      </c>
      <c r="R117" s="14">
        <v>16733719</v>
      </c>
      <c r="S117" s="14">
        <v>0</v>
      </c>
      <c r="T117" s="15">
        <v>41347</v>
      </c>
      <c r="U117" s="13" t="s">
        <v>379</v>
      </c>
    </row>
    <row r="118" spans="1:21" ht="45" x14ac:dyDescent="0.25">
      <c r="A118" s="13" t="s">
        <v>3</v>
      </c>
      <c r="B118" s="13" t="s">
        <v>474</v>
      </c>
      <c r="C118" s="10" t="str">
        <f t="shared" si="4"/>
        <v>Denver, Colorado</v>
      </c>
      <c r="D118" s="13" t="s">
        <v>83</v>
      </c>
      <c r="E118" s="13" t="s">
        <v>63</v>
      </c>
      <c r="F118" s="10" t="str">
        <f t="shared" si="5"/>
        <v xml:space="preserve">     </v>
      </c>
      <c r="G118" s="13" t="s">
        <v>4</v>
      </c>
      <c r="H118" s="13" t="s">
        <v>4</v>
      </c>
      <c r="I118" s="13" t="s">
        <v>4</v>
      </c>
      <c r="J118" s="13" t="s">
        <v>4</v>
      </c>
      <c r="K118" s="13"/>
      <c r="L118" s="13"/>
      <c r="M118" s="12" t="b">
        <v>0</v>
      </c>
      <c r="N118" s="12" t="b">
        <v>1</v>
      </c>
      <c r="O118" s="12" t="b">
        <v>0</v>
      </c>
      <c r="P118" s="12" t="b">
        <v>1</v>
      </c>
      <c r="Q118" s="13" t="s">
        <v>5</v>
      </c>
      <c r="R118" s="14">
        <v>5859850</v>
      </c>
      <c r="S118" s="14">
        <v>0</v>
      </c>
      <c r="T118" s="15">
        <v>41348</v>
      </c>
      <c r="U118" s="13" t="s">
        <v>475</v>
      </c>
    </row>
    <row r="119" spans="1:21" ht="30" x14ac:dyDescent="0.25">
      <c r="A119" s="13" t="s">
        <v>3</v>
      </c>
      <c r="B119" s="13" t="s">
        <v>472</v>
      </c>
      <c r="C119" s="10" t="str">
        <f t="shared" si="4"/>
        <v>Los Angeles, California</v>
      </c>
      <c r="D119" s="13" t="s">
        <v>58</v>
      </c>
      <c r="E119" s="13" t="s">
        <v>9</v>
      </c>
      <c r="F119" s="10" t="str">
        <f t="shared" si="5"/>
        <v xml:space="preserve">     </v>
      </c>
      <c r="G119" s="13" t="s">
        <v>4</v>
      </c>
      <c r="H119" s="13" t="s">
        <v>4</v>
      </c>
      <c r="I119" s="13" t="s">
        <v>4</v>
      </c>
      <c r="J119" s="13" t="s">
        <v>4</v>
      </c>
      <c r="K119" s="13"/>
      <c r="L119" s="13"/>
      <c r="M119" s="12" t="b">
        <v>0</v>
      </c>
      <c r="N119" s="12" t="b">
        <v>1</v>
      </c>
      <c r="O119" s="12" t="b">
        <v>0</v>
      </c>
      <c r="P119" s="12" t="b">
        <v>1</v>
      </c>
      <c r="Q119" s="13" t="s">
        <v>5</v>
      </c>
      <c r="R119" s="14">
        <v>4806050</v>
      </c>
      <c r="S119" s="14">
        <v>0</v>
      </c>
      <c r="T119" s="15">
        <v>41348</v>
      </c>
      <c r="U119" s="13" t="s">
        <v>473</v>
      </c>
    </row>
    <row r="120" spans="1:21" ht="45" x14ac:dyDescent="0.25">
      <c r="A120" s="13" t="s">
        <v>3</v>
      </c>
      <c r="B120" s="13" t="s">
        <v>469</v>
      </c>
      <c r="C120" s="10" t="str">
        <f t="shared" si="4"/>
        <v>West Liberty, Kentucky</v>
      </c>
      <c r="D120" s="13" t="s">
        <v>470</v>
      </c>
      <c r="E120" s="13" t="s">
        <v>73</v>
      </c>
      <c r="F120" s="10" t="str">
        <f t="shared" si="5"/>
        <v xml:space="preserve">     </v>
      </c>
      <c r="G120" s="13" t="s">
        <v>4</v>
      </c>
      <c r="H120" s="13" t="s">
        <v>4</v>
      </c>
      <c r="I120" s="13" t="s">
        <v>4</v>
      </c>
      <c r="J120" s="13" t="s">
        <v>4</v>
      </c>
      <c r="K120" s="13"/>
      <c r="L120" s="13"/>
      <c r="M120" s="12" t="b">
        <v>0</v>
      </c>
      <c r="N120" s="12" t="b">
        <v>1</v>
      </c>
      <c r="O120" s="12" t="b">
        <v>0</v>
      </c>
      <c r="P120" s="12" t="b">
        <v>1</v>
      </c>
      <c r="Q120" s="13" t="s">
        <v>5</v>
      </c>
      <c r="R120" s="14">
        <v>4622600</v>
      </c>
      <c r="S120" s="14">
        <v>0</v>
      </c>
      <c r="T120" s="15">
        <v>41348</v>
      </c>
      <c r="U120" s="13" t="s">
        <v>471</v>
      </c>
    </row>
    <row r="121" spans="1:21" ht="45" x14ac:dyDescent="0.25">
      <c r="A121" s="13" t="s">
        <v>3</v>
      </c>
      <c r="B121" s="13" t="s">
        <v>466</v>
      </c>
      <c r="C121" s="10" t="str">
        <f t="shared" si="4"/>
        <v>Casa Grande, Arizona</v>
      </c>
      <c r="D121" s="13" t="s">
        <v>467</v>
      </c>
      <c r="E121" s="13" t="s">
        <v>84</v>
      </c>
      <c r="F121" s="10" t="str">
        <f t="shared" si="5"/>
        <v xml:space="preserve">     </v>
      </c>
      <c r="G121" s="13" t="s">
        <v>4</v>
      </c>
      <c r="H121" s="13" t="s">
        <v>4</v>
      </c>
      <c r="I121" s="13" t="s">
        <v>4</v>
      </c>
      <c r="J121" s="13" t="s">
        <v>4</v>
      </c>
      <c r="K121" s="13"/>
      <c r="L121" s="13"/>
      <c r="M121" s="12" t="b">
        <v>0</v>
      </c>
      <c r="N121" s="12" t="b">
        <v>1</v>
      </c>
      <c r="O121" s="12" t="b">
        <v>0</v>
      </c>
      <c r="P121" s="12" t="b">
        <v>1</v>
      </c>
      <c r="Q121" s="13" t="s">
        <v>5</v>
      </c>
      <c r="R121" s="14">
        <v>4797525</v>
      </c>
      <c r="S121" s="14">
        <v>0</v>
      </c>
      <c r="T121" s="15">
        <v>41348</v>
      </c>
      <c r="U121" s="13" t="s">
        <v>468</v>
      </c>
    </row>
    <row r="122" spans="1:21" ht="30" x14ac:dyDescent="0.25">
      <c r="A122" s="13" t="s">
        <v>3</v>
      </c>
      <c r="B122" s="13" t="s">
        <v>426</v>
      </c>
      <c r="C122" s="10" t="str">
        <f t="shared" si="4"/>
        <v>St. Louis, Missouri</v>
      </c>
      <c r="D122" s="13" t="s">
        <v>53</v>
      </c>
      <c r="E122" s="13" t="s">
        <v>16</v>
      </c>
      <c r="F122" s="10" t="str">
        <f t="shared" si="5"/>
        <v xml:space="preserve">     </v>
      </c>
      <c r="G122" s="13" t="s">
        <v>4</v>
      </c>
      <c r="H122" s="13" t="s">
        <v>4</v>
      </c>
      <c r="I122" s="13" t="s">
        <v>4</v>
      </c>
      <c r="J122" s="13" t="s">
        <v>4</v>
      </c>
      <c r="K122" s="13"/>
      <c r="L122" s="13"/>
      <c r="M122" s="12" t="b">
        <v>0</v>
      </c>
      <c r="N122" s="12" t="b">
        <v>1</v>
      </c>
      <c r="O122" s="12" t="b">
        <v>0</v>
      </c>
      <c r="P122" s="12" t="b">
        <v>1</v>
      </c>
      <c r="Q122" s="13" t="s">
        <v>6</v>
      </c>
      <c r="R122" s="14">
        <v>9300130</v>
      </c>
      <c r="S122" s="14">
        <v>0</v>
      </c>
      <c r="T122" s="15">
        <v>41348</v>
      </c>
      <c r="U122" s="13" t="s">
        <v>427</v>
      </c>
    </row>
    <row r="123" spans="1:21" ht="30" x14ac:dyDescent="0.25">
      <c r="A123" s="13" t="s">
        <v>3</v>
      </c>
      <c r="B123" s="13" t="s">
        <v>444</v>
      </c>
      <c r="C123" s="10" t="str">
        <f t="shared" si="4"/>
        <v>Richmond, Virginia</v>
      </c>
      <c r="D123" s="13" t="s">
        <v>89</v>
      </c>
      <c r="E123" s="13" t="s">
        <v>66</v>
      </c>
      <c r="F123" s="10" t="str">
        <f t="shared" si="5"/>
        <v xml:space="preserve">     </v>
      </c>
      <c r="G123" s="13" t="s">
        <v>4</v>
      </c>
      <c r="H123" s="13" t="s">
        <v>4</v>
      </c>
      <c r="I123" s="13" t="s">
        <v>4</v>
      </c>
      <c r="J123" s="13" t="s">
        <v>4</v>
      </c>
      <c r="K123" s="13"/>
      <c r="L123" s="13"/>
      <c r="M123" s="12" t="b">
        <v>0</v>
      </c>
      <c r="N123" s="12" t="b">
        <v>1</v>
      </c>
      <c r="O123" s="12" t="b">
        <v>0</v>
      </c>
      <c r="P123" s="12" t="b">
        <v>0</v>
      </c>
      <c r="Q123" s="13" t="s">
        <v>5</v>
      </c>
      <c r="R123" s="14">
        <v>10631505</v>
      </c>
      <c r="S123" s="14">
        <v>0</v>
      </c>
      <c r="T123" s="15">
        <v>41348</v>
      </c>
      <c r="U123" s="13" t="s">
        <v>445</v>
      </c>
    </row>
    <row r="124" spans="1:21" ht="30" x14ac:dyDescent="0.25">
      <c r="A124" s="13" t="s">
        <v>3</v>
      </c>
      <c r="B124" s="13" t="s">
        <v>423</v>
      </c>
      <c r="C124" s="10" t="str">
        <f t="shared" si="4"/>
        <v>Barre, Vermont</v>
      </c>
      <c r="D124" s="13" t="s">
        <v>424</v>
      </c>
      <c r="E124" s="13" t="s">
        <v>375</v>
      </c>
      <c r="F124" s="10" t="str">
        <f t="shared" si="5"/>
        <v xml:space="preserve">     </v>
      </c>
      <c r="G124" s="13" t="s">
        <v>4</v>
      </c>
      <c r="H124" s="13" t="s">
        <v>4</v>
      </c>
      <c r="I124" s="13" t="s">
        <v>4</v>
      </c>
      <c r="J124" s="13" t="s">
        <v>4</v>
      </c>
      <c r="K124" s="13"/>
      <c r="L124" s="13"/>
      <c r="M124" s="12" t="b">
        <v>0</v>
      </c>
      <c r="N124" s="12" t="b">
        <v>1</v>
      </c>
      <c r="O124" s="12" t="b">
        <v>0</v>
      </c>
      <c r="P124" s="12" t="b">
        <v>0</v>
      </c>
      <c r="Q124" s="13" t="s">
        <v>5</v>
      </c>
      <c r="R124" s="14">
        <v>4758525</v>
      </c>
      <c r="S124" s="14">
        <v>0</v>
      </c>
      <c r="T124" s="15">
        <v>41348</v>
      </c>
      <c r="U124" s="13" t="s">
        <v>425</v>
      </c>
    </row>
    <row r="125" spans="1:21" ht="30" x14ac:dyDescent="0.25">
      <c r="A125" s="13" t="s">
        <v>3</v>
      </c>
      <c r="B125" s="13" t="s">
        <v>421</v>
      </c>
      <c r="C125" s="10" t="str">
        <f t="shared" si="4"/>
        <v>Denver, Colorado</v>
      </c>
      <c r="D125" s="13" t="s">
        <v>83</v>
      </c>
      <c r="E125" s="13" t="s">
        <v>63</v>
      </c>
      <c r="F125" s="10" t="str">
        <f t="shared" si="5"/>
        <v xml:space="preserve">     </v>
      </c>
      <c r="G125" s="13" t="s">
        <v>4</v>
      </c>
      <c r="H125" s="13" t="s">
        <v>4</v>
      </c>
      <c r="I125" s="13" t="s">
        <v>4</v>
      </c>
      <c r="J125" s="13" t="s">
        <v>4</v>
      </c>
      <c r="K125" s="13"/>
      <c r="L125" s="13"/>
      <c r="M125" s="12" t="b">
        <v>1</v>
      </c>
      <c r="N125" s="12" t="b">
        <v>0</v>
      </c>
      <c r="O125" s="12" t="b">
        <v>0</v>
      </c>
      <c r="P125" s="12" t="b">
        <v>1</v>
      </c>
      <c r="Q125" s="13" t="s">
        <v>6</v>
      </c>
      <c r="R125" s="14">
        <v>12913725</v>
      </c>
      <c r="S125" s="14">
        <v>0</v>
      </c>
      <c r="T125" s="15">
        <v>41348</v>
      </c>
      <c r="U125" s="13" t="s">
        <v>422</v>
      </c>
    </row>
    <row r="126" spans="1:21" ht="30" x14ac:dyDescent="0.25">
      <c r="A126" s="13" t="s">
        <v>3</v>
      </c>
      <c r="B126" s="13" t="s">
        <v>418</v>
      </c>
      <c r="C126" s="10" t="str">
        <f t="shared" si="4"/>
        <v>St. Paul, Minnesota</v>
      </c>
      <c r="D126" s="13" t="s">
        <v>419</v>
      </c>
      <c r="E126" s="13" t="s">
        <v>78</v>
      </c>
      <c r="F126" s="10" t="str">
        <f t="shared" si="5"/>
        <v xml:space="preserve">     </v>
      </c>
      <c r="G126" s="13" t="s">
        <v>4</v>
      </c>
      <c r="H126" s="13" t="s">
        <v>4</v>
      </c>
      <c r="I126" s="13" t="s">
        <v>4</v>
      </c>
      <c r="J126" s="13" t="s">
        <v>4</v>
      </c>
      <c r="K126" s="13"/>
      <c r="L126" s="13"/>
      <c r="M126" s="12" t="b">
        <v>0</v>
      </c>
      <c r="N126" s="12" t="b">
        <v>1</v>
      </c>
      <c r="O126" s="12" t="b">
        <v>0</v>
      </c>
      <c r="P126" s="12" t="b">
        <v>1</v>
      </c>
      <c r="Q126" s="13" t="s">
        <v>5</v>
      </c>
      <c r="R126" s="14">
        <v>3112725</v>
      </c>
      <c r="S126" s="14">
        <v>0</v>
      </c>
      <c r="T126" s="15">
        <v>41353</v>
      </c>
      <c r="U126" s="13" t="s">
        <v>420</v>
      </c>
    </row>
    <row r="127" spans="1:21" ht="30" x14ac:dyDescent="0.25">
      <c r="A127" s="13" t="s">
        <v>3</v>
      </c>
      <c r="B127" s="13" t="s">
        <v>463</v>
      </c>
      <c r="C127" s="10" t="str">
        <f t="shared" si="4"/>
        <v>Fort Myers, Florida</v>
      </c>
      <c r="D127" s="13" t="s">
        <v>464</v>
      </c>
      <c r="E127" s="13" t="s">
        <v>72</v>
      </c>
      <c r="F127" s="10" t="str">
        <f t="shared" si="5"/>
        <v xml:space="preserve">     </v>
      </c>
      <c r="G127" s="13" t="s">
        <v>4</v>
      </c>
      <c r="H127" s="13" t="s">
        <v>4</v>
      </c>
      <c r="I127" s="13" t="s">
        <v>4</v>
      </c>
      <c r="J127" s="13" t="s">
        <v>4</v>
      </c>
      <c r="K127" s="13"/>
      <c r="L127" s="13"/>
      <c r="M127" s="12" t="b">
        <v>0</v>
      </c>
      <c r="N127" s="12" t="b">
        <v>1</v>
      </c>
      <c r="O127" s="12" t="b">
        <v>1</v>
      </c>
      <c r="P127" s="12" t="b">
        <v>0</v>
      </c>
      <c r="Q127" s="13" t="s">
        <v>5</v>
      </c>
      <c r="R127" s="14">
        <v>5043970</v>
      </c>
      <c r="S127" s="14">
        <v>0</v>
      </c>
      <c r="T127" s="15">
        <v>41353</v>
      </c>
      <c r="U127" s="13" t="s">
        <v>465</v>
      </c>
    </row>
    <row r="128" spans="1:21" ht="30" x14ac:dyDescent="0.25">
      <c r="A128" s="13" t="s">
        <v>3</v>
      </c>
      <c r="B128" s="13" t="s">
        <v>461</v>
      </c>
      <c r="C128" s="10" t="str">
        <f t="shared" si="4"/>
        <v>Detroit, Michigan</v>
      </c>
      <c r="D128" s="13" t="s">
        <v>79</v>
      </c>
      <c r="E128" s="13" t="s">
        <v>80</v>
      </c>
      <c r="F128" s="10" t="str">
        <f t="shared" si="5"/>
        <v xml:space="preserve">     </v>
      </c>
      <c r="G128" s="13" t="s">
        <v>4</v>
      </c>
      <c r="H128" s="13" t="s">
        <v>4</v>
      </c>
      <c r="I128" s="13" t="s">
        <v>4</v>
      </c>
      <c r="J128" s="13" t="s">
        <v>4</v>
      </c>
      <c r="K128" s="13"/>
      <c r="L128" s="13"/>
      <c r="M128" s="12" t="b">
        <v>0</v>
      </c>
      <c r="N128" s="12" t="b">
        <v>1</v>
      </c>
      <c r="O128" s="12" t="b">
        <v>0</v>
      </c>
      <c r="P128" s="12" t="b">
        <v>0</v>
      </c>
      <c r="Q128" s="13" t="s">
        <v>5</v>
      </c>
      <c r="R128" s="14">
        <v>7424175</v>
      </c>
      <c r="S128" s="14">
        <v>0</v>
      </c>
      <c r="T128" s="15">
        <v>41353</v>
      </c>
      <c r="U128" s="13" t="s">
        <v>462</v>
      </c>
    </row>
    <row r="129" spans="1:21" ht="30" x14ac:dyDescent="0.25">
      <c r="A129" s="13" t="s">
        <v>3</v>
      </c>
      <c r="B129" s="13" t="s">
        <v>414</v>
      </c>
      <c r="C129" s="10" t="str">
        <f t="shared" si="4"/>
        <v>Tulsa, Oklahoma</v>
      </c>
      <c r="D129" s="13" t="s">
        <v>415</v>
      </c>
      <c r="E129" s="13" t="s">
        <v>416</v>
      </c>
      <c r="F129" s="10" t="str">
        <f t="shared" si="5"/>
        <v xml:space="preserve">     </v>
      </c>
      <c r="G129" s="13" t="s">
        <v>4</v>
      </c>
      <c r="H129" s="13" t="s">
        <v>4</v>
      </c>
      <c r="I129" s="13" t="s">
        <v>4</v>
      </c>
      <c r="J129" s="13" t="s">
        <v>4</v>
      </c>
      <c r="K129" s="13"/>
      <c r="L129" s="13"/>
      <c r="M129" s="12" t="b">
        <v>1</v>
      </c>
      <c r="N129" s="12" t="b">
        <v>0</v>
      </c>
      <c r="O129" s="12" t="b">
        <v>0</v>
      </c>
      <c r="P129" s="12" t="b">
        <v>0</v>
      </c>
      <c r="Q129" s="13" t="s">
        <v>6</v>
      </c>
      <c r="R129" s="14">
        <v>7124303</v>
      </c>
      <c r="S129" s="14">
        <v>0</v>
      </c>
      <c r="T129" s="15">
        <v>41353</v>
      </c>
      <c r="U129" s="13" t="s">
        <v>417</v>
      </c>
    </row>
    <row r="130" spans="1:21" ht="30" x14ac:dyDescent="0.25">
      <c r="A130" s="13" t="s">
        <v>3</v>
      </c>
      <c r="B130" s="13" t="s">
        <v>411</v>
      </c>
      <c r="C130" s="10" t="str">
        <f t="shared" si="4"/>
        <v>Hilo, Hawaii</v>
      </c>
      <c r="D130" s="13" t="s">
        <v>412</v>
      </c>
      <c r="E130" s="13" t="s">
        <v>279</v>
      </c>
      <c r="F130" s="10" t="str">
        <f t="shared" si="5"/>
        <v xml:space="preserve">     </v>
      </c>
      <c r="G130" s="13" t="s">
        <v>4</v>
      </c>
      <c r="H130" s="13" t="s">
        <v>4</v>
      </c>
      <c r="I130" s="13" t="s">
        <v>4</v>
      </c>
      <c r="J130" s="13" t="s">
        <v>4</v>
      </c>
      <c r="K130" s="13"/>
      <c r="L130" s="13"/>
      <c r="M130" s="12" t="b">
        <v>0</v>
      </c>
      <c r="N130" s="12" t="b">
        <v>1</v>
      </c>
      <c r="O130" s="12" t="b">
        <v>0</v>
      </c>
      <c r="P130" s="12" t="b">
        <v>0</v>
      </c>
      <c r="Q130" s="13" t="s">
        <v>5</v>
      </c>
      <c r="R130" s="14">
        <v>5781495</v>
      </c>
      <c r="S130" s="14">
        <v>0</v>
      </c>
      <c r="T130" s="15">
        <v>41353</v>
      </c>
      <c r="U130" s="13" t="s">
        <v>413</v>
      </c>
    </row>
    <row r="131" spans="1:21" ht="30" x14ac:dyDescent="0.25">
      <c r="A131" s="13" t="s">
        <v>3</v>
      </c>
      <c r="B131" s="13" t="s">
        <v>483</v>
      </c>
      <c r="C131" s="10" t="str">
        <f t="shared" si="4"/>
        <v>East Millinocket, Maine</v>
      </c>
      <c r="D131" s="13" t="s">
        <v>484</v>
      </c>
      <c r="E131" s="13" t="s">
        <v>100</v>
      </c>
      <c r="F131" s="10" t="str">
        <f t="shared" si="5"/>
        <v xml:space="preserve">     </v>
      </c>
      <c r="G131" s="13" t="s">
        <v>4</v>
      </c>
      <c r="H131" s="13" t="s">
        <v>4</v>
      </c>
      <c r="I131" s="13" t="s">
        <v>4</v>
      </c>
      <c r="J131" s="13" t="s">
        <v>4</v>
      </c>
      <c r="K131" s="13"/>
      <c r="L131" s="13"/>
      <c r="M131" s="12" t="b">
        <v>0</v>
      </c>
      <c r="N131" s="12" t="b">
        <v>1</v>
      </c>
      <c r="O131" s="12" t="b">
        <v>0</v>
      </c>
      <c r="P131" s="12" t="b">
        <v>0</v>
      </c>
      <c r="Q131" s="13" t="s">
        <v>5</v>
      </c>
      <c r="R131" s="14">
        <v>7878000</v>
      </c>
      <c r="S131" s="14">
        <v>0</v>
      </c>
      <c r="T131" s="15">
        <v>41354</v>
      </c>
      <c r="U131" s="13" t="s">
        <v>485</v>
      </c>
    </row>
    <row r="132" spans="1:21" ht="30" x14ac:dyDescent="0.25">
      <c r="A132" s="13" t="s">
        <v>3</v>
      </c>
      <c r="B132" s="13" t="s">
        <v>480</v>
      </c>
      <c r="C132" s="10" t="str">
        <f t="shared" si="4"/>
        <v>Murfreesboro, Tennessee</v>
      </c>
      <c r="D132" s="13" t="s">
        <v>481</v>
      </c>
      <c r="E132" s="13" t="s">
        <v>90</v>
      </c>
      <c r="F132" s="10" t="str">
        <f t="shared" si="5"/>
        <v xml:space="preserve">     </v>
      </c>
      <c r="G132" s="13" t="s">
        <v>4</v>
      </c>
      <c r="H132" s="13" t="s">
        <v>4</v>
      </c>
      <c r="I132" s="13" t="s">
        <v>4</v>
      </c>
      <c r="J132" s="13" t="s">
        <v>4</v>
      </c>
      <c r="K132" s="13"/>
      <c r="L132" s="13"/>
      <c r="M132" s="12" t="b">
        <v>1</v>
      </c>
      <c r="N132" s="12" t="b">
        <v>1</v>
      </c>
      <c r="O132" s="12" t="b">
        <v>0</v>
      </c>
      <c r="P132" s="12" t="b">
        <v>1</v>
      </c>
      <c r="Q132" s="13" t="s">
        <v>6</v>
      </c>
      <c r="R132" s="14">
        <v>7642876</v>
      </c>
      <c r="S132" s="14">
        <v>0</v>
      </c>
      <c r="T132" s="15">
        <v>41360</v>
      </c>
      <c r="U132" s="13" t="s">
        <v>482</v>
      </c>
    </row>
    <row r="133" spans="1:21" ht="45" x14ac:dyDescent="0.25">
      <c r="A133" s="13" t="s">
        <v>3</v>
      </c>
      <c r="B133" s="13" t="s">
        <v>448</v>
      </c>
      <c r="C133" s="10" t="str">
        <f t="shared" si="4"/>
        <v>Caledonia, Wisconsin</v>
      </c>
      <c r="D133" s="13" t="s">
        <v>449</v>
      </c>
      <c r="E133" s="13" t="s">
        <v>56</v>
      </c>
      <c r="F133" s="10" t="str">
        <f t="shared" si="5"/>
        <v xml:space="preserve">CEDE that undertakes housing projects for LMI persons     </v>
      </c>
      <c r="G133" s="13" t="s">
        <v>18</v>
      </c>
      <c r="H133" s="13" t="s">
        <v>4</v>
      </c>
      <c r="I133" s="13" t="s">
        <v>4</v>
      </c>
      <c r="J133" s="13" t="s">
        <v>4</v>
      </c>
      <c r="K133" s="13"/>
      <c r="L133" s="13"/>
      <c r="M133" s="12" t="b">
        <v>1</v>
      </c>
      <c r="N133" s="12" t="b">
        <v>0</v>
      </c>
      <c r="O133" s="12" t="b">
        <v>0</v>
      </c>
      <c r="P133" s="12" t="b">
        <v>1</v>
      </c>
      <c r="Q133" s="13" t="s">
        <v>6</v>
      </c>
      <c r="R133" s="14">
        <v>9640979</v>
      </c>
      <c r="S133" s="14">
        <v>0</v>
      </c>
      <c r="T133" s="15">
        <v>41360</v>
      </c>
      <c r="U133" s="13" t="s">
        <v>450</v>
      </c>
    </row>
    <row r="134" spans="1:21" ht="30" x14ac:dyDescent="0.25">
      <c r="A134" s="13" t="s">
        <v>3</v>
      </c>
      <c r="B134" s="13" t="s">
        <v>196</v>
      </c>
      <c r="C134" s="10" t="str">
        <f t="shared" si="4"/>
        <v>, Nationwide</v>
      </c>
      <c r="D134" s="13" t="s">
        <v>4</v>
      </c>
      <c r="E134" s="13" t="s">
        <v>23</v>
      </c>
      <c r="F134" s="10" t="str">
        <f t="shared" si="5"/>
        <v xml:space="preserve">     </v>
      </c>
      <c r="G134" s="13" t="s">
        <v>4</v>
      </c>
      <c r="H134" s="13" t="s">
        <v>4</v>
      </c>
      <c r="I134" s="13" t="s">
        <v>4</v>
      </c>
      <c r="J134" s="13" t="s">
        <v>4</v>
      </c>
      <c r="K134" s="13"/>
      <c r="L134" s="13"/>
      <c r="M134" s="12" t="b">
        <v>1</v>
      </c>
      <c r="N134" s="12" t="b">
        <v>0</v>
      </c>
      <c r="O134" s="12" t="b">
        <v>0</v>
      </c>
      <c r="P134" s="12" t="b">
        <v>0</v>
      </c>
      <c r="Q134" s="13" t="s">
        <v>6</v>
      </c>
      <c r="R134" s="14">
        <v>30090000</v>
      </c>
      <c r="S134" s="14">
        <v>0</v>
      </c>
      <c r="T134" s="15">
        <v>41360</v>
      </c>
      <c r="U134" s="13" t="s">
        <v>447</v>
      </c>
    </row>
    <row r="135" spans="1:21" ht="30" x14ac:dyDescent="0.25">
      <c r="A135" s="13" t="s">
        <v>12</v>
      </c>
      <c r="B135" s="13" t="s">
        <v>134</v>
      </c>
      <c r="C135" s="10" t="str">
        <f t="shared" si="4"/>
        <v>Glendale, Arizona</v>
      </c>
      <c r="D135" s="13" t="s">
        <v>135</v>
      </c>
      <c r="E135" s="13" t="s">
        <v>84</v>
      </c>
      <c r="F135" s="10" t="str">
        <f t="shared" si="5"/>
        <v xml:space="preserve">Other affordable housing     </v>
      </c>
      <c r="G135" s="13" t="s">
        <v>110</v>
      </c>
      <c r="H135" s="13" t="s">
        <v>4</v>
      </c>
      <c r="I135" s="13" t="s">
        <v>4</v>
      </c>
      <c r="J135" s="13" t="s">
        <v>4</v>
      </c>
      <c r="K135" s="13"/>
      <c r="L135" s="13"/>
      <c r="M135" s="12" t="b">
        <v>1</v>
      </c>
      <c r="N135" s="12" t="b">
        <v>0</v>
      </c>
      <c r="O135" s="12" t="b">
        <v>0</v>
      </c>
      <c r="P135" s="12" t="b">
        <v>0</v>
      </c>
      <c r="Q135" s="13" t="s">
        <v>5</v>
      </c>
      <c r="R135" s="14">
        <v>13751365</v>
      </c>
      <c r="S135" s="14">
        <v>0</v>
      </c>
      <c r="T135" s="15">
        <v>41298</v>
      </c>
      <c r="U135" s="13" t="s">
        <v>136</v>
      </c>
    </row>
    <row r="136" spans="1:21" ht="30" x14ac:dyDescent="0.25">
      <c r="A136" s="13" t="s">
        <v>392</v>
      </c>
      <c r="B136" s="13" t="s">
        <v>393</v>
      </c>
      <c r="C136" s="10" t="str">
        <f t="shared" si="4"/>
        <v>Mabank, Texas</v>
      </c>
      <c r="D136" s="13" t="s">
        <v>394</v>
      </c>
      <c r="E136" s="13" t="s">
        <v>70</v>
      </c>
      <c r="F136" s="10" t="str">
        <f t="shared" si="5"/>
        <v xml:space="preserve">     </v>
      </c>
      <c r="G136" s="13" t="s">
        <v>4</v>
      </c>
      <c r="H136" s="13" t="s">
        <v>4</v>
      </c>
      <c r="I136" s="13" t="s">
        <v>4</v>
      </c>
      <c r="J136" s="13" t="s">
        <v>4</v>
      </c>
      <c r="K136" s="13"/>
      <c r="L136" s="13"/>
      <c r="M136" s="12" t="b">
        <v>1</v>
      </c>
      <c r="N136" s="12" t="b">
        <v>0</v>
      </c>
      <c r="O136" s="12" t="b">
        <v>0</v>
      </c>
      <c r="P136" s="12" t="b">
        <v>0</v>
      </c>
      <c r="Q136" s="13" t="s">
        <v>6</v>
      </c>
      <c r="R136" s="14">
        <v>1929534</v>
      </c>
      <c r="S136" s="14">
        <v>0</v>
      </c>
      <c r="T136" s="15">
        <v>41296</v>
      </c>
      <c r="U136" s="13" t="s">
        <v>395</v>
      </c>
    </row>
    <row r="137" spans="1:21" ht="57" x14ac:dyDescent="0.25">
      <c r="A137" s="13" t="s">
        <v>25</v>
      </c>
      <c r="B137" s="13" t="s">
        <v>240</v>
      </c>
      <c r="C137" s="10" t="str">
        <f t="shared" ref="C137:C180" si="6">CONCATENATE(D137,","," ",E137)</f>
        <v>, New York, New Jersey, Connecticut, Maryland, Virginia, California, Oregon</v>
      </c>
      <c r="D137" s="13" t="s">
        <v>4</v>
      </c>
      <c r="E137" s="13" t="s">
        <v>241</v>
      </c>
      <c r="F137" s="10" t="str">
        <f t="shared" ref="F137:F180" si="7">CONCATENATE(G137," ",H137," ",I137," ",J137," ",K137," ",L137)</f>
        <v xml:space="preserve"> LMI or government targeted area investment that creates jobs for LMI persons    </v>
      </c>
      <c r="G137" s="13" t="s">
        <v>4</v>
      </c>
      <c r="H137" s="13" t="s">
        <v>74</v>
      </c>
      <c r="I137" s="13" t="s">
        <v>4</v>
      </c>
      <c r="J137" s="13" t="s">
        <v>4</v>
      </c>
      <c r="K137" s="13"/>
      <c r="L137" s="13"/>
      <c r="M137" s="12" t="b">
        <v>0</v>
      </c>
      <c r="N137" s="12" t="b">
        <v>1</v>
      </c>
      <c r="O137" s="12" t="b">
        <v>0</v>
      </c>
      <c r="P137" s="12" t="b">
        <v>1</v>
      </c>
      <c r="Q137" s="13" t="s">
        <v>6</v>
      </c>
      <c r="R137" s="14">
        <v>3000000</v>
      </c>
      <c r="S137" s="14">
        <v>0</v>
      </c>
      <c r="T137" s="15">
        <v>41319</v>
      </c>
      <c r="U137" s="13" t="s">
        <v>242</v>
      </c>
    </row>
    <row r="138" spans="1:21" ht="60" x14ac:dyDescent="0.25">
      <c r="A138" s="13" t="s">
        <v>25</v>
      </c>
      <c r="B138" s="13" t="s">
        <v>243</v>
      </c>
      <c r="C138" s="10" t="str">
        <f t="shared" si="6"/>
        <v>, New York, New Jersey, Connecticut, Maryland, Virginia, Pennsylvania, Florida</v>
      </c>
      <c r="D138" s="13" t="s">
        <v>4</v>
      </c>
      <c r="E138" s="13" t="s">
        <v>244</v>
      </c>
      <c r="F138" s="10" t="str">
        <f t="shared" si="7"/>
        <v xml:space="preserve"> LMI or government targeted area investment that creates jobs for LMI persons    </v>
      </c>
      <c r="G138" s="13" t="s">
        <v>4</v>
      </c>
      <c r="H138" s="13" t="s">
        <v>74</v>
      </c>
      <c r="I138" s="13" t="s">
        <v>4</v>
      </c>
      <c r="J138" s="13" t="s">
        <v>4</v>
      </c>
      <c r="K138" s="13"/>
      <c r="L138" s="13"/>
      <c r="M138" s="12" t="b">
        <v>0</v>
      </c>
      <c r="N138" s="12" t="b">
        <v>1</v>
      </c>
      <c r="O138" s="12" t="b">
        <v>0</v>
      </c>
      <c r="P138" s="12" t="b">
        <v>1</v>
      </c>
      <c r="Q138" s="13" t="s">
        <v>5</v>
      </c>
      <c r="R138" s="14">
        <v>1500000</v>
      </c>
      <c r="S138" s="14">
        <v>0</v>
      </c>
      <c r="T138" s="15">
        <v>41319</v>
      </c>
      <c r="U138" s="13" t="s">
        <v>245</v>
      </c>
    </row>
    <row r="139" spans="1:21" ht="45" x14ac:dyDescent="0.25">
      <c r="A139" s="13" t="s">
        <v>12</v>
      </c>
      <c r="B139" s="13" t="s">
        <v>173</v>
      </c>
      <c r="C139" s="10" t="str">
        <f t="shared" si="6"/>
        <v>, Nationwide</v>
      </c>
      <c r="D139" s="13" t="s">
        <v>4</v>
      </c>
      <c r="E139" s="13" t="s">
        <v>23</v>
      </c>
      <c r="F139" s="10" t="str">
        <f t="shared" si="7"/>
        <v xml:space="preserve">CEDE that undertakes housing projects for LMI persons     </v>
      </c>
      <c r="G139" s="13" t="s">
        <v>18</v>
      </c>
      <c r="H139" s="13" t="s">
        <v>4</v>
      </c>
      <c r="I139" s="13" t="s">
        <v>4</v>
      </c>
      <c r="J139" s="13" t="s">
        <v>4</v>
      </c>
      <c r="K139" s="13"/>
      <c r="L139" s="13"/>
      <c r="M139" s="12" t="b">
        <v>1</v>
      </c>
      <c r="N139" s="12" t="b">
        <v>1</v>
      </c>
      <c r="O139" s="12" t="b">
        <v>0</v>
      </c>
      <c r="P139" s="12" t="b">
        <v>0</v>
      </c>
      <c r="Q139" s="13" t="s">
        <v>6</v>
      </c>
      <c r="R139" s="14">
        <v>1077869</v>
      </c>
      <c r="S139" s="14">
        <v>0</v>
      </c>
      <c r="T139" s="15">
        <v>41324</v>
      </c>
      <c r="U139" s="13" t="s">
        <v>174</v>
      </c>
    </row>
    <row r="140" spans="1:21" ht="45" x14ac:dyDescent="0.25">
      <c r="A140" s="13" t="s">
        <v>12</v>
      </c>
      <c r="B140" s="13" t="s">
        <v>129</v>
      </c>
      <c r="C140" s="10" t="str">
        <f t="shared" si="6"/>
        <v>New Port Richey, Florida</v>
      </c>
      <c r="D140" s="13" t="s">
        <v>115</v>
      </c>
      <c r="E140" s="13" t="s">
        <v>72</v>
      </c>
      <c r="F140" s="10" t="str">
        <f t="shared" si="7"/>
        <v xml:space="preserve">CEDE that undertakes housing projects for LMI persons     </v>
      </c>
      <c r="G140" s="13" t="s">
        <v>18</v>
      </c>
      <c r="H140" s="13" t="s">
        <v>4</v>
      </c>
      <c r="I140" s="13" t="s">
        <v>4</v>
      </c>
      <c r="J140" s="13" t="s">
        <v>4</v>
      </c>
      <c r="K140" s="13"/>
      <c r="L140" s="13"/>
      <c r="M140" s="12" t="b">
        <v>1</v>
      </c>
      <c r="N140" s="12" t="b">
        <v>0</v>
      </c>
      <c r="O140" s="12" t="b">
        <v>0</v>
      </c>
      <c r="P140" s="12" t="b">
        <v>0</v>
      </c>
      <c r="Q140" s="13" t="s">
        <v>6</v>
      </c>
      <c r="R140" s="14">
        <v>11986277</v>
      </c>
      <c r="S140" s="14">
        <v>0</v>
      </c>
      <c r="T140" s="15">
        <v>41324</v>
      </c>
      <c r="U140" s="13" t="s">
        <v>130</v>
      </c>
    </row>
    <row r="141" spans="1:21" ht="45" x14ac:dyDescent="0.25">
      <c r="A141" s="13" t="s">
        <v>12</v>
      </c>
      <c r="B141" s="13" t="s">
        <v>131</v>
      </c>
      <c r="C141" s="10" t="str">
        <f t="shared" si="6"/>
        <v>Wilmington, Delaware</v>
      </c>
      <c r="D141" s="13" t="s">
        <v>132</v>
      </c>
      <c r="E141" s="13" t="s">
        <v>101</v>
      </c>
      <c r="F141" s="10" t="str">
        <f t="shared" si="7"/>
        <v xml:space="preserve">CEDE that undertakes housing projects for LMI persons     </v>
      </c>
      <c r="G141" s="13" t="s">
        <v>18</v>
      </c>
      <c r="H141" s="13" t="s">
        <v>4</v>
      </c>
      <c r="I141" s="13" t="s">
        <v>4</v>
      </c>
      <c r="J141" s="13" t="s">
        <v>4</v>
      </c>
      <c r="K141" s="13"/>
      <c r="L141" s="13"/>
      <c r="M141" s="12" t="b">
        <v>1</v>
      </c>
      <c r="N141" s="12" t="b">
        <v>1</v>
      </c>
      <c r="O141" s="12" t="b">
        <v>0</v>
      </c>
      <c r="P141" s="12" t="b">
        <v>1</v>
      </c>
      <c r="Q141" s="13" t="s">
        <v>6</v>
      </c>
      <c r="R141" s="14">
        <v>340000</v>
      </c>
      <c r="S141" s="14">
        <v>0</v>
      </c>
      <c r="T141" s="15">
        <v>41324</v>
      </c>
      <c r="U141" s="13" t="s">
        <v>133</v>
      </c>
    </row>
    <row r="142" spans="1:21" ht="57" x14ac:dyDescent="0.25">
      <c r="A142" s="13" t="s">
        <v>12</v>
      </c>
      <c r="B142" s="13" t="s">
        <v>166</v>
      </c>
      <c r="C142" s="10" t="str">
        <f t="shared" si="6"/>
        <v>, California</v>
      </c>
      <c r="D142" s="13" t="s">
        <v>4</v>
      </c>
      <c r="E142" s="13" t="s">
        <v>9</v>
      </c>
      <c r="F142" s="10" t="str">
        <f t="shared" si="7"/>
        <v xml:space="preserve">Other affordable housing CEDE that undertakes commercial or industrial projects    </v>
      </c>
      <c r="G142" s="13" t="s">
        <v>110</v>
      </c>
      <c r="H142" s="13" t="s">
        <v>19</v>
      </c>
      <c r="I142" s="13" t="s">
        <v>4</v>
      </c>
      <c r="J142" s="13" t="s">
        <v>4</v>
      </c>
      <c r="K142" s="13"/>
      <c r="L142" s="13"/>
      <c r="M142" s="12" t="b">
        <v>0</v>
      </c>
      <c r="N142" s="12" t="b">
        <v>1</v>
      </c>
      <c r="O142" s="12" t="b">
        <v>0</v>
      </c>
      <c r="P142" s="12" t="b">
        <v>1</v>
      </c>
      <c r="Q142" s="13" t="s">
        <v>6</v>
      </c>
      <c r="R142" s="14">
        <v>11500000</v>
      </c>
      <c r="S142" s="14">
        <v>0</v>
      </c>
      <c r="T142" s="15">
        <v>41324</v>
      </c>
      <c r="U142" s="13" t="s">
        <v>167</v>
      </c>
    </row>
    <row r="143" spans="1:21" ht="45" x14ac:dyDescent="0.25">
      <c r="A143" s="13" t="s">
        <v>12</v>
      </c>
      <c r="B143" s="13" t="s">
        <v>175</v>
      </c>
      <c r="C143" s="10" t="str">
        <f t="shared" si="6"/>
        <v>Oakdale, California</v>
      </c>
      <c r="D143" s="13" t="s">
        <v>176</v>
      </c>
      <c r="E143" s="13" t="s">
        <v>9</v>
      </c>
      <c r="F143" s="10" t="str">
        <f t="shared" si="7"/>
        <v xml:space="preserve">CEDE that undertakes housing projects for LMI persons     </v>
      </c>
      <c r="G143" s="13" t="s">
        <v>18</v>
      </c>
      <c r="H143" s="13" t="s">
        <v>4</v>
      </c>
      <c r="I143" s="13" t="s">
        <v>4</v>
      </c>
      <c r="J143" s="13" t="s">
        <v>4</v>
      </c>
      <c r="K143" s="13"/>
      <c r="L143" s="13"/>
      <c r="M143" s="12" t="b">
        <v>1</v>
      </c>
      <c r="N143" s="12" t="b">
        <v>0</v>
      </c>
      <c r="O143" s="12" t="b">
        <v>0</v>
      </c>
      <c r="P143" s="12" t="b">
        <v>0</v>
      </c>
      <c r="Q143" s="13" t="s">
        <v>5</v>
      </c>
      <c r="R143" s="14">
        <v>3650834</v>
      </c>
      <c r="S143" s="14">
        <v>0</v>
      </c>
      <c r="T143" s="15">
        <v>41324</v>
      </c>
      <c r="U143" s="13" t="s">
        <v>177</v>
      </c>
    </row>
    <row r="144" spans="1:21" ht="45" x14ac:dyDescent="0.25">
      <c r="A144" s="13" t="s">
        <v>12</v>
      </c>
      <c r="B144" s="13" t="s">
        <v>178</v>
      </c>
      <c r="C144" s="10" t="str">
        <f t="shared" si="6"/>
        <v>San Marcos, Texas</v>
      </c>
      <c r="D144" s="13" t="s">
        <v>155</v>
      </c>
      <c r="E144" s="13" t="s">
        <v>70</v>
      </c>
      <c r="F144" s="10" t="str">
        <f t="shared" si="7"/>
        <v xml:space="preserve">CEDE that undertakes housing projects for LMI persons     </v>
      </c>
      <c r="G144" s="13" t="s">
        <v>18</v>
      </c>
      <c r="H144" s="13" t="s">
        <v>4</v>
      </c>
      <c r="I144" s="13" t="s">
        <v>4</v>
      </c>
      <c r="J144" s="13" t="s">
        <v>4</v>
      </c>
      <c r="K144" s="13"/>
      <c r="L144" s="13"/>
      <c r="M144" s="12" t="b">
        <v>1</v>
      </c>
      <c r="N144" s="12" t="b">
        <v>0</v>
      </c>
      <c r="O144" s="12" t="b">
        <v>0</v>
      </c>
      <c r="P144" s="12" t="b">
        <v>0</v>
      </c>
      <c r="Q144" s="13" t="s">
        <v>6</v>
      </c>
      <c r="R144" s="14">
        <v>470131</v>
      </c>
      <c r="S144" s="14">
        <v>0</v>
      </c>
      <c r="T144" s="15">
        <v>41324</v>
      </c>
      <c r="U144" s="13" t="s">
        <v>179</v>
      </c>
    </row>
    <row r="145" spans="1:21" ht="30" x14ac:dyDescent="0.25">
      <c r="A145" s="13" t="s">
        <v>29</v>
      </c>
      <c r="B145" s="13" t="s">
        <v>196</v>
      </c>
      <c r="C145" s="10" t="str">
        <f t="shared" si="6"/>
        <v>, Nationwide</v>
      </c>
      <c r="D145" s="13" t="s">
        <v>4</v>
      </c>
      <c r="E145" s="13" t="s">
        <v>23</v>
      </c>
      <c r="F145" s="10" t="str">
        <f t="shared" si="7"/>
        <v xml:space="preserve">Project using federal LITHCs     </v>
      </c>
      <c r="G145" s="13" t="s">
        <v>10</v>
      </c>
      <c r="H145" s="13" t="s">
        <v>4</v>
      </c>
      <c r="I145" s="13" t="s">
        <v>4</v>
      </c>
      <c r="J145" s="13" t="s">
        <v>4</v>
      </c>
      <c r="K145" s="13"/>
      <c r="L145" s="13"/>
      <c r="M145" s="12" t="b">
        <v>1</v>
      </c>
      <c r="N145" s="12" t="b">
        <v>0</v>
      </c>
      <c r="O145" s="12" t="b">
        <v>0</v>
      </c>
      <c r="P145" s="12" t="b">
        <v>1</v>
      </c>
      <c r="Q145" s="13" t="s">
        <v>6</v>
      </c>
      <c r="R145" s="14">
        <v>16000000</v>
      </c>
      <c r="S145" s="14">
        <v>0</v>
      </c>
      <c r="T145" s="15">
        <v>41338</v>
      </c>
      <c r="U145" s="13" t="s">
        <v>197</v>
      </c>
    </row>
    <row r="146" spans="1:21" ht="30" x14ac:dyDescent="0.25">
      <c r="A146" s="13" t="s">
        <v>29</v>
      </c>
      <c r="B146" s="13" t="s">
        <v>192</v>
      </c>
      <c r="C146" s="10" t="str">
        <f t="shared" si="6"/>
        <v>Chicago, Illinois</v>
      </c>
      <c r="D146" s="13" t="s">
        <v>67</v>
      </c>
      <c r="E146" s="13" t="s">
        <v>68</v>
      </c>
      <c r="F146" s="10" t="str">
        <f t="shared" si="7"/>
        <v xml:space="preserve">Project using federal LITHCs     </v>
      </c>
      <c r="G146" s="13" t="s">
        <v>10</v>
      </c>
      <c r="H146" s="13" t="s">
        <v>4</v>
      </c>
      <c r="I146" s="13" t="s">
        <v>4</v>
      </c>
      <c r="J146" s="13" t="s">
        <v>4</v>
      </c>
      <c r="K146" s="13"/>
      <c r="L146" s="13"/>
      <c r="M146" s="12" t="b">
        <v>1</v>
      </c>
      <c r="N146" s="12" t="b">
        <v>0</v>
      </c>
      <c r="O146" s="12" t="b">
        <v>0</v>
      </c>
      <c r="P146" s="12" t="b">
        <v>1</v>
      </c>
      <c r="Q146" s="13" t="s">
        <v>6</v>
      </c>
      <c r="R146" s="14">
        <v>14118401</v>
      </c>
      <c r="S146" s="14">
        <v>0</v>
      </c>
      <c r="T146" s="15">
        <v>41338</v>
      </c>
      <c r="U146" s="13" t="s">
        <v>193</v>
      </c>
    </row>
    <row r="147" spans="1:21" ht="30" x14ac:dyDescent="0.25">
      <c r="A147" s="13" t="s">
        <v>29</v>
      </c>
      <c r="B147" s="13" t="s">
        <v>194</v>
      </c>
      <c r="C147" s="10" t="str">
        <f t="shared" si="6"/>
        <v>, Nationwide</v>
      </c>
      <c r="D147" s="13" t="s">
        <v>4</v>
      </c>
      <c r="E147" s="13" t="s">
        <v>23</v>
      </c>
      <c r="F147" s="10" t="str">
        <f t="shared" si="7"/>
        <v xml:space="preserve">Project using federal LITHCs     </v>
      </c>
      <c r="G147" s="13" t="s">
        <v>10</v>
      </c>
      <c r="H147" s="13" t="s">
        <v>4</v>
      </c>
      <c r="I147" s="13" t="s">
        <v>4</v>
      </c>
      <c r="J147" s="13" t="s">
        <v>4</v>
      </c>
      <c r="K147" s="13"/>
      <c r="L147" s="13"/>
      <c r="M147" s="12" t="b">
        <v>1</v>
      </c>
      <c r="N147" s="12" t="b">
        <v>0</v>
      </c>
      <c r="O147" s="12" t="b">
        <v>0</v>
      </c>
      <c r="P147" s="12" t="b">
        <v>1</v>
      </c>
      <c r="Q147" s="13" t="s">
        <v>6</v>
      </c>
      <c r="R147" s="14">
        <v>11000000</v>
      </c>
      <c r="S147" s="14">
        <v>0</v>
      </c>
      <c r="T147" s="15">
        <v>41345</v>
      </c>
      <c r="U147" s="13" t="s">
        <v>195</v>
      </c>
    </row>
    <row r="148" spans="1:21" ht="60" x14ac:dyDescent="0.25">
      <c r="A148" s="13" t="s">
        <v>21</v>
      </c>
      <c r="B148" s="13" t="s">
        <v>209</v>
      </c>
      <c r="C148" s="10" t="str">
        <f t="shared" si="6"/>
        <v>Charlottesville, Virginia</v>
      </c>
      <c r="D148" s="13" t="s">
        <v>210</v>
      </c>
      <c r="E148" s="13" t="s">
        <v>66</v>
      </c>
      <c r="F148" s="10" t="str">
        <f t="shared" si="7"/>
        <v xml:space="preserve">CEDE that undertakes housing projects for LMI persons     </v>
      </c>
      <c r="G148" s="13" t="s">
        <v>18</v>
      </c>
      <c r="H148" s="13" t="s">
        <v>4</v>
      </c>
      <c r="I148" s="13" t="s">
        <v>4</v>
      </c>
      <c r="J148" s="13" t="s">
        <v>4</v>
      </c>
      <c r="K148" s="13"/>
      <c r="L148" s="13"/>
      <c r="M148" s="12" t="b">
        <v>1</v>
      </c>
      <c r="N148" s="12" t="b">
        <v>0</v>
      </c>
      <c r="O148" s="12" t="b">
        <v>0</v>
      </c>
      <c r="P148" s="12" t="b">
        <v>1</v>
      </c>
      <c r="Q148" s="13" t="s">
        <v>5</v>
      </c>
      <c r="R148" s="14">
        <v>7903945</v>
      </c>
      <c r="S148" s="14">
        <v>0</v>
      </c>
      <c r="T148" s="15">
        <v>41345</v>
      </c>
      <c r="U148" s="13" t="s">
        <v>211</v>
      </c>
    </row>
    <row r="149" spans="1:21" ht="45" x14ac:dyDescent="0.25">
      <c r="A149" s="13" t="s">
        <v>21</v>
      </c>
      <c r="B149" s="13" t="s">
        <v>220</v>
      </c>
      <c r="C149" s="10" t="str">
        <f t="shared" si="6"/>
        <v>Lake Charles, Louisiana</v>
      </c>
      <c r="D149" s="13" t="s">
        <v>221</v>
      </c>
      <c r="E149" s="13" t="s">
        <v>55</v>
      </c>
      <c r="F149" s="10" t="str">
        <f t="shared" si="7"/>
        <v xml:space="preserve">CEDE that undertakes housing projects for LMI persons     </v>
      </c>
      <c r="G149" s="13" t="s">
        <v>18</v>
      </c>
      <c r="H149" s="13" t="s">
        <v>4</v>
      </c>
      <c r="I149" s="13" t="s">
        <v>4</v>
      </c>
      <c r="J149" s="13" t="s">
        <v>4</v>
      </c>
      <c r="K149" s="13"/>
      <c r="L149" s="13"/>
      <c r="M149" s="12" t="b">
        <v>1</v>
      </c>
      <c r="N149" s="12" t="b">
        <v>0</v>
      </c>
      <c r="O149" s="12" t="b">
        <v>0</v>
      </c>
      <c r="P149" s="12" t="b">
        <v>1</v>
      </c>
      <c r="Q149" s="13" t="s">
        <v>6</v>
      </c>
      <c r="R149" s="14">
        <v>9069402</v>
      </c>
      <c r="S149" s="14">
        <v>0</v>
      </c>
      <c r="T149" s="15">
        <v>41345</v>
      </c>
      <c r="U149" s="13" t="s">
        <v>222</v>
      </c>
    </row>
    <row r="150" spans="1:21" ht="60" x14ac:dyDescent="0.25">
      <c r="A150" s="13" t="s">
        <v>21</v>
      </c>
      <c r="B150" s="13" t="s">
        <v>217</v>
      </c>
      <c r="C150" s="10" t="str">
        <f t="shared" si="6"/>
        <v>Sunnyvale, Texas</v>
      </c>
      <c r="D150" s="13" t="s">
        <v>218</v>
      </c>
      <c r="E150" s="13" t="s">
        <v>70</v>
      </c>
      <c r="F150" s="10" t="str">
        <f t="shared" si="7"/>
        <v xml:space="preserve">CEDE that undertakes housing projects for LMI persons     </v>
      </c>
      <c r="G150" s="13" t="s">
        <v>18</v>
      </c>
      <c r="H150" s="13" t="s">
        <v>4</v>
      </c>
      <c r="I150" s="13" t="s">
        <v>4</v>
      </c>
      <c r="J150" s="13" t="s">
        <v>4</v>
      </c>
      <c r="K150" s="13"/>
      <c r="L150" s="13"/>
      <c r="M150" s="12" t="b">
        <v>1</v>
      </c>
      <c r="N150" s="12" t="b">
        <v>0</v>
      </c>
      <c r="O150" s="12" t="b">
        <v>0</v>
      </c>
      <c r="P150" s="12" t="b">
        <v>1</v>
      </c>
      <c r="Q150" s="13" t="s">
        <v>6</v>
      </c>
      <c r="R150" s="14">
        <v>12941758</v>
      </c>
      <c r="S150" s="14">
        <v>0</v>
      </c>
      <c r="T150" s="15">
        <v>41338</v>
      </c>
      <c r="U150" s="13" t="s">
        <v>219</v>
      </c>
    </row>
    <row r="151" spans="1:21" ht="45" x14ac:dyDescent="0.25">
      <c r="A151" s="13" t="s">
        <v>21</v>
      </c>
      <c r="B151" s="13" t="s">
        <v>215</v>
      </c>
      <c r="C151" s="10" t="str">
        <f t="shared" si="6"/>
        <v>Bronx, New York</v>
      </c>
      <c r="D151" s="13" t="s">
        <v>49</v>
      </c>
      <c r="E151" s="13" t="s">
        <v>50</v>
      </c>
      <c r="F151" s="10" t="str">
        <f t="shared" si="7"/>
        <v xml:space="preserve">Project using federal LITHCs     </v>
      </c>
      <c r="G151" s="13" t="s">
        <v>10</v>
      </c>
      <c r="H151" s="13" t="s">
        <v>4</v>
      </c>
      <c r="I151" s="13" t="s">
        <v>4</v>
      </c>
      <c r="J151" s="13" t="s">
        <v>4</v>
      </c>
      <c r="K151" s="13"/>
      <c r="L151" s="13"/>
      <c r="M151" s="12" t="b">
        <v>1</v>
      </c>
      <c r="N151" s="12" t="b">
        <v>0</v>
      </c>
      <c r="O151" s="12" t="b">
        <v>0</v>
      </c>
      <c r="P151" s="12" t="b">
        <v>1</v>
      </c>
      <c r="Q151" s="13" t="s">
        <v>5</v>
      </c>
      <c r="R151" s="14">
        <v>17544613</v>
      </c>
      <c r="S151" s="14">
        <v>0</v>
      </c>
      <c r="T151" s="15">
        <v>41338</v>
      </c>
      <c r="U151" s="13" t="s">
        <v>216</v>
      </c>
    </row>
    <row r="152" spans="1:21" ht="45" x14ac:dyDescent="0.25">
      <c r="A152" s="13" t="s">
        <v>21</v>
      </c>
      <c r="B152" s="13" t="s">
        <v>223</v>
      </c>
      <c r="C152" s="10" t="str">
        <f t="shared" si="6"/>
        <v>Dumas, Texas</v>
      </c>
      <c r="D152" s="13" t="s">
        <v>224</v>
      </c>
      <c r="E152" s="13" t="s">
        <v>70</v>
      </c>
      <c r="F152" s="10" t="str">
        <f t="shared" si="7"/>
        <v xml:space="preserve">CEDE that undertakes housing projects for LMI persons     </v>
      </c>
      <c r="G152" s="13" t="s">
        <v>18</v>
      </c>
      <c r="H152" s="13" t="s">
        <v>4</v>
      </c>
      <c r="I152" s="13" t="s">
        <v>4</v>
      </c>
      <c r="J152" s="13" t="s">
        <v>4</v>
      </c>
      <c r="K152" s="13"/>
      <c r="L152" s="13"/>
      <c r="M152" s="12" t="b">
        <v>1</v>
      </c>
      <c r="N152" s="12" t="b">
        <v>0</v>
      </c>
      <c r="O152" s="12" t="b">
        <v>0</v>
      </c>
      <c r="P152" s="12" t="b">
        <v>1</v>
      </c>
      <c r="Q152" s="13" t="s">
        <v>5</v>
      </c>
      <c r="R152" s="14">
        <v>5935218</v>
      </c>
      <c r="S152" s="14">
        <v>0</v>
      </c>
      <c r="T152" s="15">
        <v>41338</v>
      </c>
      <c r="U152" s="13" t="s">
        <v>225</v>
      </c>
    </row>
    <row r="153" spans="1:21" ht="30" x14ac:dyDescent="0.25">
      <c r="A153" s="13" t="s">
        <v>24</v>
      </c>
      <c r="B153" s="13" t="s">
        <v>326</v>
      </c>
      <c r="C153" s="10" t="str">
        <f t="shared" si="6"/>
        <v>Seattle, Washington</v>
      </c>
      <c r="D153" s="13" t="s">
        <v>69</v>
      </c>
      <c r="E153" s="13" t="s">
        <v>64</v>
      </c>
      <c r="F153" s="10" t="str">
        <f t="shared" si="7"/>
        <v xml:space="preserve">  New Market Tax credits   </v>
      </c>
      <c r="G153" s="13" t="s">
        <v>4</v>
      </c>
      <c r="H153" s="13" t="s">
        <v>4</v>
      </c>
      <c r="I153" s="13" t="s">
        <v>8</v>
      </c>
      <c r="J153" s="13" t="s">
        <v>4</v>
      </c>
      <c r="K153" s="13"/>
      <c r="L153" s="13"/>
      <c r="M153" s="12" t="b">
        <v>0</v>
      </c>
      <c r="N153" s="12" t="b">
        <v>1</v>
      </c>
      <c r="O153" s="12" t="b">
        <v>1</v>
      </c>
      <c r="P153" s="12" t="b">
        <v>1</v>
      </c>
      <c r="Q153" s="13" t="s">
        <v>5</v>
      </c>
      <c r="R153" s="14">
        <v>3416470</v>
      </c>
      <c r="S153" s="14">
        <v>0</v>
      </c>
      <c r="T153" s="15">
        <v>41359</v>
      </c>
      <c r="U153" s="13" t="s">
        <v>327</v>
      </c>
    </row>
    <row r="154" spans="1:21" ht="30" x14ac:dyDescent="0.25">
      <c r="A154" s="13" t="s">
        <v>24</v>
      </c>
      <c r="B154" s="13" t="s">
        <v>324</v>
      </c>
      <c r="C154" s="10" t="str">
        <f t="shared" si="6"/>
        <v>Cleveland, Ohio</v>
      </c>
      <c r="D154" s="13" t="s">
        <v>71</v>
      </c>
      <c r="E154" s="13" t="s">
        <v>11</v>
      </c>
      <c r="F154" s="10" t="str">
        <f t="shared" si="7"/>
        <v xml:space="preserve">  New Market Tax credits   </v>
      </c>
      <c r="G154" s="13" t="s">
        <v>4</v>
      </c>
      <c r="H154" s="13" t="s">
        <v>4</v>
      </c>
      <c r="I154" s="13" t="s">
        <v>8</v>
      </c>
      <c r="J154" s="13" t="s">
        <v>4</v>
      </c>
      <c r="K154" s="13"/>
      <c r="L154" s="13"/>
      <c r="M154" s="12" t="b">
        <v>0</v>
      </c>
      <c r="N154" s="12" t="b">
        <v>1</v>
      </c>
      <c r="O154" s="12" t="b">
        <v>1</v>
      </c>
      <c r="P154" s="12" t="b">
        <v>1</v>
      </c>
      <c r="Q154" s="13" t="s">
        <v>5</v>
      </c>
      <c r="R154" s="14">
        <v>400000</v>
      </c>
      <c r="S154" s="14">
        <v>0</v>
      </c>
      <c r="T154" s="15">
        <v>41358</v>
      </c>
      <c r="U154" s="13" t="s">
        <v>325</v>
      </c>
    </row>
    <row r="155" spans="1:21" ht="30" x14ac:dyDescent="0.25">
      <c r="A155" s="13" t="s">
        <v>15</v>
      </c>
      <c r="B155" s="13" t="s">
        <v>281</v>
      </c>
      <c r="C155" s="10" t="str">
        <f t="shared" si="6"/>
        <v>North Salt Lake, Rhode Island</v>
      </c>
      <c r="D155" s="13" t="s">
        <v>282</v>
      </c>
      <c r="E155" s="13" t="s">
        <v>112</v>
      </c>
      <c r="F155" s="10" t="str">
        <f t="shared" si="7"/>
        <v xml:space="preserve">     </v>
      </c>
      <c r="G155" s="13" t="s">
        <v>4</v>
      </c>
      <c r="H155" s="13" t="s">
        <v>4</v>
      </c>
      <c r="I155" s="13" t="s">
        <v>4</v>
      </c>
      <c r="J155" s="13" t="s">
        <v>4</v>
      </c>
      <c r="K155" s="13"/>
      <c r="L155" s="13"/>
      <c r="M155" s="12" t="b">
        <v>1</v>
      </c>
      <c r="N155" s="12" t="b">
        <v>0</v>
      </c>
      <c r="O155" s="12" t="b">
        <v>0</v>
      </c>
      <c r="P155" s="12" t="b">
        <v>0</v>
      </c>
      <c r="Q155" s="13" t="s">
        <v>6</v>
      </c>
      <c r="R155" s="14">
        <v>10298365</v>
      </c>
      <c r="S155" s="14">
        <v>0</v>
      </c>
      <c r="T155" s="15">
        <v>41360</v>
      </c>
      <c r="U155" s="13" t="s">
        <v>283</v>
      </c>
    </row>
    <row r="156" spans="1:21" ht="30" x14ac:dyDescent="0.25">
      <c r="A156" s="13" t="s">
        <v>15</v>
      </c>
      <c r="B156" s="13" t="s">
        <v>277</v>
      </c>
      <c r="C156" s="10" t="str">
        <f t="shared" si="6"/>
        <v>Wailuku, Hawaii</v>
      </c>
      <c r="D156" s="13" t="s">
        <v>278</v>
      </c>
      <c r="E156" s="13" t="s">
        <v>279</v>
      </c>
      <c r="F156" s="10" t="str">
        <f t="shared" si="7"/>
        <v xml:space="preserve">     </v>
      </c>
      <c r="G156" s="13" t="s">
        <v>4</v>
      </c>
      <c r="H156" s="13" t="s">
        <v>4</v>
      </c>
      <c r="I156" s="13" t="s">
        <v>4</v>
      </c>
      <c r="J156" s="13" t="s">
        <v>4</v>
      </c>
      <c r="K156" s="13"/>
      <c r="L156" s="13"/>
      <c r="M156" s="12" t="b">
        <v>1</v>
      </c>
      <c r="N156" s="12" t="b">
        <v>0</v>
      </c>
      <c r="O156" s="12" t="b">
        <v>0</v>
      </c>
      <c r="P156" s="12" t="b">
        <v>0</v>
      </c>
      <c r="Q156" s="13" t="s">
        <v>6</v>
      </c>
      <c r="R156" s="14">
        <v>8252434</v>
      </c>
      <c r="S156" s="14">
        <v>0</v>
      </c>
      <c r="T156" s="15">
        <v>41360</v>
      </c>
      <c r="U156" s="13" t="s">
        <v>280</v>
      </c>
    </row>
    <row r="157" spans="1:21" ht="30" x14ac:dyDescent="0.25">
      <c r="A157" s="13" t="s">
        <v>15</v>
      </c>
      <c r="B157" s="13" t="s">
        <v>274</v>
      </c>
      <c r="C157" s="10" t="str">
        <f t="shared" si="6"/>
        <v>Woodburn, Oregon</v>
      </c>
      <c r="D157" s="13" t="s">
        <v>275</v>
      </c>
      <c r="E157" s="13" t="s">
        <v>81</v>
      </c>
      <c r="F157" s="10" t="str">
        <f t="shared" si="7"/>
        <v xml:space="preserve">     </v>
      </c>
      <c r="G157" s="13" t="s">
        <v>4</v>
      </c>
      <c r="H157" s="13" t="s">
        <v>4</v>
      </c>
      <c r="I157" s="13" t="s">
        <v>4</v>
      </c>
      <c r="J157" s="13" t="s">
        <v>4</v>
      </c>
      <c r="K157" s="13"/>
      <c r="L157" s="13"/>
      <c r="M157" s="12" t="b">
        <v>1</v>
      </c>
      <c r="N157" s="12" t="b">
        <v>0</v>
      </c>
      <c r="O157" s="12" t="b">
        <v>0</v>
      </c>
      <c r="P157" s="12" t="b">
        <v>0</v>
      </c>
      <c r="Q157" s="13" t="s">
        <v>6</v>
      </c>
      <c r="R157" s="14">
        <v>8173539</v>
      </c>
      <c r="S157" s="14">
        <v>0</v>
      </c>
      <c r="T157" s="15">
        <v>41360</v>
      </c>
      <c r="U157" s="13" t="s">
        <v>276</v>
      </c>
    </row>
    <row r="158" spans="1:21" ht="30" x14ac:dyDescent="0.25">
      <c r="A158" s="13" t="s">
        <v>15</v>
      </c>
      <c r="B158" s="13" t="s">
        <v>252</v>
      </c>
      <c r="C158" s="10" t="str">
        <f t="shared" si="6"/>
        <v>Atlanta, Georgia</v>
      </c>
      <c r="D158" s="13" t="s">
        <v>60</v>
      </c>
      <c r="E158" s="13" t="s">
        <v>61</v>
      </c>
      <c r="F158" s="10" t="str">
        <f t="shared" si="7"/>
        <v xml:space="preserve">     </v>
      </c>
      <c r="G158" s="13" t="s">
        <v>4</v>
      </c>
      <c r="H158" s="13" t="s">
        <v>4</v>
      </c>
      <c r="I158" s="13" t="s">
        <v>4</v>
      </c>
      <c r="J158" s="13" t="s">
        <v>4</v>
      </c>
      <c r="K158" s="13"/>
      <c r="L158" s="13"/>
      <c r="M158" s="12" t="b">
        <v>1</v>
      </c>
      <c r="N158" s="12" t="b">
        <v>0</v>
      </c>
      <c r="O158" s="12" t="b">
        <v>0</v>
      </c>
      <c r="P158" s="12" t="b">
        <v>0</v>
      </c>
      <c r="Q158" s="13" t="s">
        <v>5</v>
      </c>
      <c r="R158" s="14">
        <v>13011429</v>
      </c>
      <c r="S158" s="14">
        <v>0</v>
      </c>
      <c r="T158" s="15">
        <v>41361</v>
      </c>
      <c r="U158" s="13" t="s">
        <v>269</v>
      </c>
    </row>
    <row r="159" spans="1:21" ht="30" x14ac:dyDescent="0.25">
      <c r="A159" s="13" t="s">
        <v>15</v>
      </c>
      <c r="B159" s="13" t="s">
        <v>286</v>
      </c>
      <c r="C159" s="10" t="str">
        <f t="shared" si="6"/>
        <v>Trenton, New Jersey</v>
      </c>
      <c r="D159" s="13" t="s">
        <v>287</v>
      </c>
      <c r="E159" s="13" t="s">
        <v>62</v>
      </c>
      <c r="F159" s="10" t="str">
        <f t="shared" si="7"/>
        <v xml:space="preserve">     </v>
      </c>
      <c r="G159" s="13" t="s">
        <v>4</v>
      </c>
      <c r="H159" s="13" t="s">
        <v>4</v>
      </c>
      <c r="I159" s="13" t="s">
        <v>4</v>
      </c>
      <c r="J159" s="13" t="s">
        <v>4</v>
      </c>
      <c r="K159" s="13"/>
      <c r="L159" s="13"/>
      <c r="M159" s="12" t="b">
        <v>1</v>
      </c>
      <c r="N159" s="12" t="b">
        <v>0</v>
      </c>
      <c r="O159" s="12" t="b">
        <v>0</v>
      </c>
      <c r="P159" s="12" t="b">
        <v>0</v>
      </c>
      <c r="Q159" s="13" t="s">
        <v>6</v>
      </c>
      <c r="R159" s="14">
        <v>36068618</v>
      </c>
      <c r="S159" s="14">
        <v>0</v>
      </c>
      <c r="T159" s="15">
        <v>41360</v>
      </c>
      <c r="U159" s="13" t="s">
        <v>288</v>
      </c>
    </row>
    <row r="160" spans="1:21" ht="30" x14ac:dyDescent="0.25">
      <c r="A160" s="13" t="s">
        <v>15</v>
      </c>
      <c r="B160" s="13" t="s">
        <v>291</v>
      </c>
      <c r="C160" s="10" t="str">
        <f t="shared" si="6"/>
        <v>Chicago, Illinois</v>
      </c>
      <c r="D160" s="13" t="s">
        <v>67</v>
      </c>
      <c r="E160" s="13" t="s">
        <v>68</v>
      </c>
      <c r="F160" s="10" t="str">
        <f t="shared" si="7"/>
        <v xml:space="preserve">     </v>
      </c>
      <c r="G160" s="13" t="s">
        <v>4</v>
      </c>
      <c r="H160" s="13" t="s">
        <v>4</v>
      </c>
      <c r="I160" s="13" t="s">
        <v>4</v>
      </c>
      <c r="J160" s="13" t="s">
        <v>4</v>
      </c>
      <c r="K160" s="13"/>
      <c r="L160" s="13"/>
      <c r="M160" s="12" t="b">
        <v>1</v>
      </c>
      <c r="N160" s="12" t="b">
        <v>0</v>
      </c>
      <c r="O160" s="12" t="b">
        <v>0</v>
      </c>
      <c r="P160" s="12" t="b">
        <v>0</v>
      </c>
      <c r="Q160" s="13" t="s">
        <v>6</v>
      </c>
      <c r="R160" s="14">
        <v>16367340</v>
      </c>
      <c r="S160" s="14">
        <v>0</v>
      </c>
      <c r="T160" s="15">
        <v>41360</v>
      </c>
      <c r="U160" s="13" t="s">
        <v>292</v>
      </c>
    </row>
    <row r="161" spans="1:21" ht="30" x14ac:dyDescent="0.25">
      <c r="A161" s="13" t="s">
        <v>15</v>
      </c>
      <c r="B161" s="13" t="s">
        <v>298</v>
      </c>
      <c r="C161" s="10" t="str">
        <f t="shared" si="6"/>
        <v>New Orleans, Louisiana</v>
      </c>
      <c r="D161" s="13" t="s">
        <v>92</v>
      </c>
      <c r="E161" s="13" t="s">
        <v>55</v>
      </c>
      <c r="F161" s="10" t="str">
        <f t="shared" si="7"/>
        <v xml:space="preserve">     </v>
      </c>
      <c r="G161" s="13" t="s">
        <v>4</v>
      </c>
      <c r="H161" s="13" t="s">
        <v>4</v>
      </c>
      <c r="I161" s="13" t="s">
        <v>4</v>
      </c>
      <c r="J161" s="13" t="s">
        <v>4</v>
      </c>
      <c r="K161" s="13"/>
      <c r="L161" s="13"/>
      <c r="M161" s="12" t="b">
        <v>1</v>
      </c>
      <c r="N161" s="12" t="b">
        <v>0</v>
      </c>
      <c r="O161" s="12" t="b">
        <v>0</v>
      </c>
      <c r="P161" s="12" t="b">
        <v>0</v>
      </c>
      <c r="Q161" s="13" t="s">
        <v>6</v>
      </c>
      <c r="R161" s="14">
        <v>8295209</v>
      </c>
      <c r="S161" s="14">
        <v>0</v>
      </c>
      <c r="T161" s="15">
        <v>41360</v>
      </c>
      <c r="U161" s="13" t="s">
        <v>299</v>
      </c>
    </row>
    <row r="162" spans="1:21" ht="30" x14ac:dyDescent="0.25">
      <c r="A162" s="13" t="s">
        <v>15</v>
      </c>
      <c r="B162" s="13" t="s">
        <v>108</v>
      </c>
      <c r="C162" s="10" t="str">
        <f t="shared" si="6"/>
        <v>Ithaca, New York</v>
      </c>
      <c r="D162" s="13" t="s">
        <v>270</v>
      </c>
      <c r="E162" s="13" t="s">
        <v>50</v>
      </c>
      <c r="F162" s="10" t="str">
        <f t="shared" si="7"/>
        <v xml:space="preserve">     </v>
      </c>
      <c r="G162" s="13" t="s">
        <v>4</v>
      </c>
      <c r="H162" s="13" t="s">
        <v>4</v>
      </c>
      <c r="I162" s="13" t="s">
        <v>4</v>
      </c>
      <c r="J162" s="13" t="s">
        <v>4</v>
      </c>
      <c r="K162" s="13"/>
      <c r="L162" s="13"/>
      <c r="M162" s="12" t="b">
        <v>1</v>
      </c>
      <c r="N162" s="12" t="b">
        <v>0</v>
      </c>
      <c r="O162" s="12" t="b">
        <v>0</v>
      </c>
      <c r="P162" s="12" t="b">
        <v>0</v>
      </c>
      <c r="Q162" s="13" t="s">
        <v>27</v>
      </c>
      <c r="R162" s="14">
        <v>11045262</v>
      </c>
      <c r="S162" s="14">
        <v>0</v>
      </c>
      <c r="T162" s="15">
        <v>41360</v>
      </c>
      <c r="U162" s="13" t="s">
        <v>271</v>
      </c>
    </row>
    <row r="163" spans="1:21" ht="30" x14ac:dyDescent="0.25">
      <c r="A163" s="13" t="s">
        <v>15</v>
      </c>
      <c r="B163" s="13" t="s">
        <v>102</v>
      </c>
      <c r="C163" s="10" t="str">
        <f t="shared" si="6"/>
        <v>Philadelphia, Pennsylvania</v>
      </c>
      <c r="D163" s="13" t="s">
        <v>51</v>
      </c>
      <c r="E163" s="13" t="s">
        <v>52</v>
      </c>
      <c r="F163" s="10" t="str">
        <f t="shared" si="7"/>
        <v xml:space="preserve">     </v>
      </c>
      <c r="G163" s="13" t="s">
        <v>4</v>
      </c>
      <c r="H163" s="13" t="s">
        <v>4</v>
      </c>
      <c r="I163" s="13" t="s">
        <v>4</v>
      </c>
      <c r="J163" s="13" t="s">
        <v>4</v>
      </c>
      <c r="K163" s="13"/>
      <c r="L163" s="13"/>
      <c r="M163" s="12" t="b">
        <v>1</v>
      </c>
      <c r="N163" s="12" t="b">
        <v>0</v>
      </c>
      <c r="O163" s="12" t="b">
        <v>0</v>
      </c>
      <c r="P163" s="12" t="b">
        <v>0</v>
      </c>
      <c r="Q163" s="13" t="s">
        <v>6</v>
      </c>
      <c r="R163" s="14">
        <v>11860676</v>
      </c>
      <c r="S163" s="14">
        <v>0</v>
      </c>
      <c r="T163" s="15">
        <v>41360</v>
      </c>
      <c r="U163" s="13" t="s">
        <v>255</v>
      </c>
    </row>
    <row r="164" spans="1:21" ht="30" x14ac:dyDescent="0.25">
      <c r="A164" s="13" t="s">
        <v>15</v>
      </c>
      <c r="B164" s="13" t="s">
        <v>249</v>
      </c>
      <c r="C164" s="10" t="str">
        <f t="shared" si="6"/>
        <v>New Britain, Connecticut</v>
      </c>
      <c r="D164" s="13" t="s">
        <v>96</v>
      </c>
      <c r="E164" s="13" t="s">
        <v>97</v>
      </c>
      <c r="F164" s="10" t="str">
        <f t="shared" si="7"/>
        <v xml:space="preserve">     </v>
      </c>
      <c r="G164" s="13" t="s">
        <v>4</v>
      </c>
      <c r="H164" s="13" t="s">
        <v>4</v>
      </c>
      <c r="I164" s="13" t="s">
        <v>4</v>
      </c>
      <c r="J164" s="13" t="s">
        <v>4</v>
      </c>
      <c r="K164" s="13"/>
      <c r="L164" s="13"/>
      <c r="M164" s="12" t="b">
        <v>1</v>
      </c>
      <c r="N164" s="12" t="b">
        <v>0</v>
      </c>
      <c r="O164" s="12" t="b">
        <v>0</v>
      </c>
      <c r="P164" s="12" t="b">
        <v>0</v>
      </c>
      <c r="Q164" s="13" t="s">
        <v>5</v>
      </c>
      <c r="R164" s="14">
        <v>37809778</v>
      </c>
      <c r="S164" s="14">
        <v>0</v>
      </c>
      <c r="T164" s="15">
        <v>41360</v>
      </c>
      <c r="U164" s="13" t="s">
        <v>300</v>
      </c>
    </row>
    <row r="165" spans="1:21" ht="30" x14ac:dyDescent="0.25">
      <c r="A165" s="13" t="s">
        <v>15</v>
      </c>
      <c r="B165" s="13" t="s">
        <v>103</v>
      </c>
      <c r="C165" s="10" t="str">
        <f t="shared" si="6"/>
        <v>Murrieta, California</v>
      </c>
      <c r="D165" s="13" t="s">
        <v>289</v>
      </c>
      <c r="E165" s="13" t="s">
        <v>9</v>
      </c>
      <c r="F165" s="10" t="str">
        <f t="shared" si="7"/>
        <v xml:space="preserve">     </v>
      </c>
      <c r="G165" s="13" t="s">
        <v>4</v>
      </c>
      <c r="H165" s="13" t="s">
        <v>4</v>
      </c>
      <c r="I165" s="13" t="s">
        <v>4</v>
      </c>
      <c r="J165" s="13" t="s">
        <v>4</v>
      </c>
      <c r="K165" s="13"/>
      <c r="L165" s="13"/>
      <c r="M165" s="12" t="b">
        <v>1</v>
      </c>
      <c r="N165" s="12" t="b">
        <v>0</v>
      </c>
      <c r="O165" s="12" t="b">
        <v>0</v>
      </c>
      <c r="P165" s="12" t="b">
        <v>0</v>
      </c>
      <c r="Q165" s="13" t="s">
        <v>6</v>
      </c>
      <c r="R165" s="14">
        <v>5258115</v>
      </c>
      <c r="S165" s="14">
        <v>0</v>
      </c>
      <c r="T165" s="15">
        <v>41360</v>
      </c>
      <c r="U165" s="13" t="s">
        <v>290</v>
      </c>
    </row>
    <row r="166" spans="1:21" ht="30" x14ac:dyDescent="0.25">
      <c r="A166" s="13" t="s">
        <v>15</v>
      </c>
      <c r="B166" s="13" t="s">
        <v>298</v>
      </c>
      <c r="C166" s="10" t="str">
        <f t="shared" si="6"/>
        <v>Lompoc, California</v>
      </c>
      <c r="D166" s="13" t="s">
        <v>301</v>
      </c>
      <c r="E166" s="13" t="s">
        <v>9</v>
      </c>
      <c r="F166" s="10" t="str">
        <f t="shared" si="7"/>
        <v xml:space="preserve">     </v>
      </c>
      <c r="G166" s="13" t="s">
        <v>4</v>
      </c>
      <c r="H166" s="13" t="s">
        <v>4</v>
      </c>
      <c r="I166" s="13" t="s">
        <v>4</v>
      </c>
      <c r="J166" s="13" t="s">
        <v>4</v>
      </c>
      <c r="K166" s="13"/>
      <c r="L166" s="13"/>
      <c r="M166" s="12" t="b">
        <v>1</v>
      </c>
      <c r="N166" s="12" t="b">
        <v>0</v>
      </c>
      <c r="O166" s="12" t="b">
        <v>0</v>
      </c>
      <c r="P166" s="12" t="b">
        <v>0</v>
      </c>
      <c r="Q166" s="13" t="s">
        <v>6</v>
      </c>
      <c r="R166" s="14">
        <v>7200245</v>
      </c>
      <c r="S166" s="14">
        <v>0</v>
      </c>
      <c r="T166" s="15">
        <v>41360</v>
      </c>
      <c r="U166" s="13" t="s">
        <v>302</v>
      </c>
    </row>
    <row r="167" spans="1:21" ht="45" x14ac:dyDescent="0.25">
      <c r="A167" s="13" t="s">
        <v>12</v>
      </c>
      <c r="B167" s="13" t="s">
        <v>137</v>
      </c>
      <c r="C167" s="10" t="str">
        <f t="shared" si="6"/>
        <v>San Pedro, California</v>
      </c>
      <c r="D167" s="13" t="s">
        <v>138</v>
      </c>
      <c r="E167" s="13" t="s">
        <v>9</v>
      </c>
      <c r="F167" s="10" t="str">
        <f t="shared" si="7"/>
        <v xml:space="preserve"> CEDE that undertakes commercial or industrial projects    </v>
      </c>
      <c r="G167" s="13" t="s">
        <v>4</v>
      </c>
      <c r="H167" s="13" t="s">
        <v>19</v>
      </c>
      <c r="I167" s="13" t="s">
        <v>4</v>
      </c>
      <c r="J167" s="13" t="s">
        <v>4</v>
      </c>
      <c r="K167" s="13"/>
      <c r="L167" s="13"/>
      <c r="M167" s="12" t="b">
        <v>1</v>
      </c>
      <c r="N167" s="12" t="b">
        <v>0</v>
      </c>
      <c r="O167" s="12" t="b">
        <v>0</v>
      </c>
      <c r="P167" s="12" t="b">
        <v>0</v>
      </c>
      <c r="Q167" s="13" t="s">
        <v>6</v>
      </c>
      <c r="R167" s="14">
        <v>13064698</v>
      </c>
      <c r="S167" s="14">
        <v>0</v>
      </c>
      <c r="T167" s="15">
        <v>41324</v>
      </c>
      <c r="U167" s="13" t="s">
        <v>139</v>
      </c>
    </row>
    <row r="168" spans="1:21" ht="30" x14ac:dyDescent="0.25">
      <c r="A168" s="13" t="s">
        <v>12</v>
      </c>
      <c r="B168" s="13" t="s">
        <v>142</v>
      </c>
      <c r="C168" s="10" t="str">
        <f t="shared" si="6"/>
        <v>Los Angeles, California</v>
      </c>
      <c r="D168" s="13" t="s">
        <v>58</v>
      </c>
      <c r="E168" s="13" t="s">
        <v>9</v>
      </c>
      <c r="F168" s="10" t="str">
        <f t="shared" si="7"/>
        <v xml:space="preserve">Project using federal LITHCs     </v>
      </c>
      <c r="G168" s="13" t="s">
        <v>10</v>
      </c>
      <c r="H168" s="13" t="s">
        <v>4</v>
      </c>
      <c r="I168" s="13" t="s">
        <v>4</v>
      </c>
      <c r="J168" s="13" t="s">
        <v>4</v>
      </c>
      <c r="K168" s="13"/>
      <c r="L168" s="13"/>
      <c r="M168" s="12" t="b">
        <v>1</v>
      </c>
      <c r="N168" s="12" t="b">
        <v>0</v>
      </c>
      <c r="O168" s="12" t="b">
        <v>0</v>
      </c>
      <c r="P168" s="12" t="b">
        <v>0</v>
      </c>
      <c r="Q168" s="13" t="s">
        <v>6</v>
      </c>
      <c r="R168" s="14">
        <v>21621356</v>
      </c>
      <c r="S168" s="14">
        <v>0</v>
      </c>
      <c r="T168" s="15">
        <v>41324</v>
      </c>
      <c r="U168" s="13" t="s">
        <v>143</v>
      </c>
    </row>
    <row r="169" spans="1:21" ht="45" x14ac:dyDescent="0.25">
      <c r="A169" s="13" t="s">
        <v>12</v>
      </c>
      <c r="B169" s="13" t="s">
        <v>140</v>
      </c>
      <c r="C169" s="10" t="str">
        <f t="shared" si="6"/>
        <v>, Nationwide</v>
      </c>
      <c r="D169" s="13" t="s">
        <v>4</v>
      </c>
      <c r="E169" s="13" t="s">
        <v>23</v>
      </c>
      <c r="F169" s="10" t="str">
        <f t="shared" si="7"/>
        <v xml:space="preserve">     </v>
      </c>
      <c r="G169" s="13" t="s">
        <v>4</v>
      </c>
      <c r="H169" s="13" t="s">
        <v>4</v>
      </c>
      <c r="I169" s="13" t="s">
        <v>4</v>
      </c>
      <c r="J169" s="13" t="s">
        <v>4</v>
      </c>
      <c r="K169" s="13"/>
      <c r="L169" s="13"/>
      <c r="M169" s="12" t="b">
        <v>1</v>
      </c>
      <c r="N169" s="12" t="b">
        <v>1</v>
      </c>
      <c r="O169" s="12" t="b">
        <v>0</v>
      </c>
      <c r="P169" s="12" t="b">
        <v>0</v>
      </c>
      <c r="Q169" s="13" t="s">
        <v>6</v>
      </c>
      <c r="R169" s="14">
        <v>4300000</v>
      </c>
      <c r="S169" s="14">
        <v>0</v>
      </c>
      <c r="T169" s="15">
        <v>41324</v>
      </c>
      <c r="U169" s="13" t="s">
        <v>141</v>
      </c>
    </row>
    <row r="170" spans="1:21" ht="57" x14ac:dyDescent="0.25">
      <c r="A170" s="13" t="s">
        <v>24</v>
      </c>
      <c r="B170" s="13" t="s">
        <v>320</v>
      </c>
      <c r="C170" s="10" t="str">
        <f t="shared" si="6"/>
        <v>Seattle, Washington</v>
      </c>
      <c r="D170" s="13" t="s">
        <v>69</v>
      </c>
      <c r="E170" s="13" t="s">
        <v>64</v>
      </c>
      <c r="F170" s="10" t="str">
        <f t="shared" si="7"/>
        <v xml:space="preserve"> LMI or government targeted area investment that creates jobs for LMI persons    </v>
      </c>
      <c r="G170" s="13" t="s">
        <v>4</v>
      </c>
      <c r="H170" s="13" t="s">
        <v>74</v>
      </c>
      <c r="I170" s="13" t="s">
        <v>4</v>
      </c>
      <c r="J170" s="13" t="s">
        <v>4</v>
      </c>
      <c r="K170" s="13"/>
      <c r="L170" s="13"/>
      <c r="M170" s="12" t="b">
        <v>0</v>
      </c>
      <c r="N170" s="12" t="b">
        <v>1</v>
      </c>
      <c r="O170" s="12" t="b">
        <v>1</v>
      </c>
      <c r="P170" s="12" t="b">
        <v>1</v>
      </c>
      <c r="Q170" s="13" t="s">
        <v>5</v>
      </c>
      <c r="R170" s="14">
        <v>2129400</v>
      </c>
      <c r="S170" s="14">
        <v>0</v>
      </c>
      <c r="T170" s="15">
        <v>41344</v>
      </c>
      <c r="U170" s="13" t="s">
        <v>321</v>
      </c>
    </row>
    <row r="171" spans="1:21" ht="30" x14ac:dyDescent="0.25">
      <c r="A171" s="13" t="s">
        <v>12</v>
      </c>
      <c r="B171" s="13" t="s">
        <v>144</v>
      </c>
      <c r="C171" s="10" t="str">
        <f t="shared" si="6"/>
        <v>, Nationwide</v>
      </c>
      <c r="D171" s="13" t="s">
        <v>4</v>
      </c>
      <c r="E171" s="13" t="s">
        <v>23</v>
      </c>
      <c r="F171" s="10" t="str">
        <f t="shared" si="7"/>
        <v xml:space="preserve">Project using federal LITHCs     </v>
      </c>
      <c r="G171" s="13" t="s">
        <v>10</v>
      </c>
      <c r="H171" s="13" t="s">
        <v>4</v>
      </c>
      <c r="I171" s="13" t="s">
        <v>4</v>
      </c>
      <c r="J171" s="13" t="s">
        <v>4</v>
      </c>
      <c r="K171" s="13"/>
      <c r="L171" s="13"/>
      <c r="M171" s="12" t="b">
        <v>1</v>
      </c>
      <c r="N171" s="12" t="b">
        <v>0</v>
      </c>
      <c r="O171" s="12" t="b">
        <v>0</v>
      </c>
      <c r="P171" s="12" t="b">
        <v>0</v>
      </c>
      <c r="Q171" s="13" t="s">
        <v>6</v>
      </c>
      <c r="R171" s="14">
        <v>100000000</v>
      </c>
      <c r="S171" s="14">
        <v>0</v>
      </c>
      <c r="T171" s="15">
        <v>41358</v>
      </c>
      <c r="U171" s="13" t="s">
        <v>145</v>
      </c>
    </row>
    <row r="172" spans="1:21" ht="45" x14ac:dyDescent="0.25">
      <c r="A172" s="13" t="s">
        <v>12</v>
      </c>
      <c r="B172" s="13" t="s">
        <v>111</v>
      </c>
      <c r="C172" s="10" t="str">
        <f t="shared" si="6"/>
        <v>, Washington, Arizona, Illinois, Iowa, New York</v>
      </c>
      <c r="D172" s="13" t="s">
        <v>4</v>
      </c>
      <c r="E172" s="13" t="s">
        <v>146</v>
      </c>
      <c r="F172" s="10" t="str">
        <f t="shared" si="7"/>
        <v xml:space="preserve">   Additonal investment  </v>
      </c>
      <c r="G172" s="13" t="s">
        <v>4</v>
      </c>
      <c r="H172" s="13" t="s">
        <v>4</v>
      </c>
      <c r="I172" s="13" t="s">
        <v>4</v>
      </c>
      <c r="J172" s="13" t="s">
        <v>564</v>
      </c>
      <c r="K172" s="13"/>
      <c r="L172" s="13"/>
      <c r="M172" s="12" t="b">
        <v>1</v>
      </c>
      <c r="N172" s="12" t="b">
        <v>0</v>
      </c>
      <c r="O172" s="12" t="b">
        <v>0</v>
      </c>
      <c r="P172" s="12" t="b">
        <v>1</v>
      </c>
      <c r="Q172" s="13" t="s">
        <v>6</v>
      </c>
      <c r="R172" s="14">
        <v>70000000</v>
      </c>
      <c r="S172" s="14">
        <v>0</v>
      </c>
      <c r="T172" s="15">
        <v>41358</v>
      </c>
      <c r="U172" s="13" t="s">
        <v>147</v>
      </c>
    </row>
    <row r="173" spans="1:21" ht="30" x14ac:dyDescent="0.25">
      <c r="A173" s="13" t="s">
        <v>12</v>
      </c>
      <c r="B173" s="13" t="s">
        <v>148</v>
      </c>
      <c r="C173" s="10" t="str">
        <f t="shared" si="6"/>
        <v>Baltimore, Maryland</v>
      </c>
      <c r="D173" s="13" t="s">
        <v>86</v>
      </c>
      <c r="E173" s="13" t="s">
        <v>87</v>
      </c>
      <c r="F173" s="10" t="str">
        <f t="shared" si="7"/>
        <v xml:space="preserve">Other affordable housing     </v>
      </c>
      <c r="G173" s="13" t="s">
        <v>110</v>
      </c>
      <c r="H173" s="13" t="s">
        <v>4</v>
      </c>
      <c r="I173" s="13" t="s">
        <v>4</v>
      </c>
      <c r="J173" s="13" t="s">
        <v>4</v>
      </c>
      <c r="K173" s="13"/>
      <c r="L173" s="13"/>
      <c r="M173" s="12" t="b">
        <v>0</v>
      </c>
      <c r="N173" s="12" t="b">
        <v>0</v>
      </c>
      <c r="O173" s="12" t="b">
        <v>1</v>
      </c>
      <c r="P173" s="12" t="b">
        <v>0</v>
      </c>
      <c r="Q173" s="13" t="s">
        <v>5</v>
      </c>
      <c r="R173" s="14">
        <v>7195500</v>
      </c>
      <c r="S173" s="14">
        <v>0</v>
      </c>
      <c r="T173" s="15">
        <v>41344</v>
      </c>
      <c r="U173" s="13" t="s">
        <v>149</v>
      </c>
    </row>
    <row r="174" spans="1:21" ht="30" x14ac:dyDescent="0.25">
      <c r="A174" s="13" t="s">
        <v>12</v>
      </c>
      <c r="B174" s="13" t="s">
        <v>187</v>
      </c>
      <c r="C174" s="10" t="str">
        <f t="shared" si="6"/>
        <v>Fort Bend County, Texas</v>
      </c>
      <c r="D174" s="13" t="s">
        <v>188</v>
      </c>
      <c r="E174" s="13" t="s">
        <v>70</v>
      </c>
      <c r="F174" s="10" t="str">
        <f t="shared" si="7"/>
        <v xml:space="preserve">Project using federal LITHCs     </v>
      </c>
      <c r="G174" s="13" t="s">
        <v>10</v>
      </c>
      <c r="H174" s="13" t="s">
        <v>4</v>
      </c>
      <c r="I174" s="13" t="s">
        <v>4</v>
      </c>
      <c r="J174" s="13" t="s">
        <v>4</v>
      </c>
      <c r="K174" s="13"/>
      <c r="L174" s="13"/>
      <c r="M174" s="12" t="b">
        <v>1</v>
      </c>
      <c r="N174" s="12" t="b">
        <v>0</v>
      </c>
      <c r="O174" s="12" t="b">
        <v>0</v>
      </c>
      <c r="P174" s="12" t="b">
        <v>0</v>
      </c>
      <c r="Q174" s="13" t="s">
        <v>5</v>
      </c>
      <c r="R174" s="14">
        <v>13898141</v>
      </c>
      <c r="S174" s="14">
        <v>0</v>
      </c>
      <c r="T174" s="15">
        <v>41344</v>
      </c>
      <c r="U174" s="13" t="s">
        <v>189</v>
      </c>
    </row>
    <row r="175" spans="1:21" ht="30" x14ac:dyDescent="0.25">
      <c r="A175" s="13" t="s">
        <v>12</v>
      </c>
      <c r="B175" s="13" t="s">
        <v>184</v>
      </c>
      <c r="C175" s="10" t="str">
        <f t="shared" si="6"/>
        <v>Forth Worth, Texas</v>
      </c>
      <c r="D175" s="13" t="s">
        <v>185</v>
      </c>
      <c r="E175" s="13" t="s">
        <v>70</v>
      </c>
      <c r="F175" s="10" t="str">
        <f t="shared" si="7"/>
        <v xml:space="preserve">Project using federal LITHCs     </v>
      </c>
      <c r="G175" s="13" t="s">
        <v>10</v>
      </c>
      <c r="H175" s="13" t="s">
        <v>4</v>
      </c>
      <c r="I175" s="13" t="s">
        <v>4</v>
      </c>
      <c r="J175" s="13" t="s">
        <v>4</v>
      </c>
      <c r="K175" s="13"/>
      <c r="L175" s="13"/>
      <c r="M175" s="12" t="b">
        <v>1</v>
      </c>
      <c r="N175" s="12" t="b">
        <v>0</v>
      </c>
      <c r="O175" s="12" t="b">
        <v>0</v>
      </c>
      <c r="P175" s="12" t="b">
        <v>0</v>
      </c>
      <c r="Q175" s="13" t="s">
        <v>5</v>
      </c>
      <c r="R175" s="14">
        <v>13898141</v>
      </c>
      <c r="S175" s="14">
        <v>0</v>
      </c>
      <c r="T175" s="15">
        <v>41344</v>
      </c>
      <c r="U175" s="13" t="s">
        <v>186</v>
      </c>
    </row>
    <row r="176" spans="1:21" ht="30" x14ac:dyDescent="0.25">
      <c r="A176" s="13" t="s">
        <v>226</v>
      </c>
      <c r="B176" s="13" t="s">
        <v>227</v>
      </c>
      <c r="C176" s="10" t="str">
        <f t="shared" si="6"/>
        <v>Morristown, Tennessee</v>
      </c>
      <c r="D176" s="13" t="s">
        <v>228</v>
      </c>
      <c r="E176" s="13" t="s">
        <v>90</v>
      </c>
      <c r="F176" s="10" t="str">
        <f t="shared" si="7"/>
        <v xml:space="preserve">Project using federal LITHCs     </v>
      </c>
      <c r="G176" s="13" t="s">
        <v>10</v>
      </c>
      <c r="H176" s="13" t="s">
        <v>4</v>
      </c>
      <c r="I176" s="13" t="s">
        <v>4</v>
      </c>
      <c r="J176" s="13" t="s">
        <v>4</v>
      </c>
      <c r="K176" s="13"/>
      <c r="L176" s="13"/>
      <c r="M176" s="12" t="b">
        <v>1</v>
      </c>
      <c r="N176" s="12" t="b">
        <v>1</v>
      </c>
      <c r="O176" s="12" t="b">
        <v>0</v>
      </c>
      <c r="P176" s="12" t="b">
        <v>1</v>
      </c>
      <c r="Q176" s="13" t="s">
        <v>6</v>
      </c>
      <c r="R176" s="14">
        <v>880000</v>
      </c>
      <c r="S176" s="14">
        <v>0</v>
      </c>
      <c r="T176" s="15">
        <v>41359</v>
      </c>
      <c r="U176" s="13" t="s">
        <v>229</v>
      </c>
    </row>
    <row r="177" spans="1:21" ht="30" x14ac:dyDescent="0.25">
      <c r="A177" s="13" t="s">
        <v>12</v>
      </c>
      <c r="B177" s="13" t="s">
        <v>182</v>
      </c>
      <c r="C177" s="10" t="str">
        <f t="shared" si="6"/>
        <v>Oxnard, California</v>
      </c>
      <c r="D177" s="13" t="s">
        <v>105</v>
      </c>
      <c r="E177" s="13" t="s">
        <v>9</v>
      </c>
      <c r="F177" s="10" t="str">
        <f t="shared" si="7"/>
        <v xml:space="preserve">Project using federal LITHCs     </v>
      </c>
      <c r="G177" s="13" t="s">
        <v>10</v>
      </c>
      <c r="H177" s="13" t="s">
        <v>4</v>
      </c>
      <c r="I177" s="13" t="s">
        <v>4</v>
      </c>
      <c r="J177" s="13" t="s">
        <v>4</v>
      </c>
      <c r="K177" s="13"/>
      <c r="L177" s="13"/>
      <c r="M177" s="12" t="b">
        <v>1</v>
      </c>
      <c r="N177" s="12" t="b">
        <v>0</v>
      </c>
      <c r="O177" s="12" t="b">
        <v>0</v>
      </c>
      <c r="P177" s="12" t="b">
        <v>0</v>
      </c>
      <c r="Q177" s="13" t="s">
        <v>6</v>
      </c>
      <c r="R177" s="14">
        <v>1895000</v>
      </c>
      <c r="S177" s="14">
        <v>0</v>
      </c>
      <c r="T177" s="15">
        <v>41359</v>
      </c>
      <c r="U177" s="13" t="s">
        <v>183</v>
      </c>
    </row>
    <row r="178" spans="1:21" ht="57" x14ac:dyDescent="0.25">
      <c r="A178" s="13" t="s">
        <v>12</v>
      </c>
      <c r="B178" s="13" t="s">
        <v>180</v>
      </c>
      <c r="C178" s="10" t="str">
        <f t="shared" si="6"/>
        <v>Bronx, New York</v>
      </c>
      <c r="D178" s="13" t="s">
        <v>49</v>
      </c>
      <c r="E178" s="13" t="s">
        <v>50</v>
      </c>
      <c r="F178" s="10" t="str">
        <f t="shared" si="7"/>
        <v xml:space="preserve">Project using federal LITHCs CEDE that undertakes commercial or industrial projects    </v>
      </c>
      <c r="G178" s="13" t="s">
        <v>10</v>
      </c>
      <c r="H178" s="13" t="s">
        <v>19</v>
      </c>
      <c r="I178" s="13" t="s">
        <v>4</v>
      </c>
      <c r="J178" s="13" t="s">
        <v>4</v>
      </c>
      <c r="K178" s="13"/>
      <c r="L178" s="13"/>
      <c r="M178" s="12" t="b">
        <v>1</v>
      </c>
      <c r="N178" s="12" t="b">
        <v>0</v>
      </c>
      <c r="O178" s="12" t="b">
        <v>0</v>
      </c>
      <c r="P178" s="12" t="b">
        <v>0</v>
      </c>
      <c r="Q178" s="13" t="s">
        <v>6</v>
      </c>
      <c r="R178" s="14">
        <v>9938577</v>
      </c>
      <c r="S178" s="14">
        <v>0</v>
      </c>
      <c r="T178" s="15">
        <v>41359</v>
      </c>
      <c r="U178" s="13" t="s">
        <v>181</v>
      </c>
    </row>
    <row r="179" spans="1:21" ht="30" x14ac:dyDescent="0.25">
      <c r="A179" s="13" t="s">
        <v>12</v>
      </c>
      <c r="B179" s="13" t="s">
        <v>154</v>
      </c>
      <c r="C179" s="10" t="str">
        <f t="shared" si="6"/>
        <v>San Marcos, Texas</v>
      </c>
      <c r="D179" s="13" t="s">
        <v>155</v>
      </c>
      <c r="E179" s="13" t="s">
        <v>70</v>
      </c>
      <c r="F179" s="10" t="str">
        <f t="shared" si="7"/>
        <v xml:space="preserve">Project using federal LITHCs     </v>
      </c>
      <c r="G179" s="13" t="s">
        <v>10</v>
      </c>
      <c r="H179" s="13" t="s">
        <v>4</v>
      </c>
      <c r="I179" s="13" t="s">
        <v>4</v>
      </c>
      <c r="J179" s="13" t="s">
        <v>4</v>
      </c>
      <c r="K179" s="13"/>
      <c r="L179" s="13"/>
      <c r="M179" s="12" t="b">
        <v>1</v>
      </c>
      <c r="N179" s="12" t="b">
        <v>0</v>
      </c>
      <c r="O179" s="12" t="b">
        <v>0</v>
      </c>
      <c r="P179" s="12" t="b">
        <v>0</v>
      </c>
      <c r="Q179" s="13" t="s">
        <v>6</v>
      </c>
      <c r="R179" s="14">
        <v>730410</v>
      </c>
      <c r="S179" s="14">
        <v>0</v>
      </c>
      <c r="T179" s="15">
        <v>41360</v>
      </c>
      <c r="U179" s="13" t="s">
        <v>156</v>
      </c>
    </row>
    <row r="180" spans="1:21" ht="45" x14ac:dyDescent="0.25">
      <c r="A180" s="13" t="s">
        <v>12</v>
      </c>
      <c r="B180" s="13" t="s">
        <v>171</v>
      </c>
      <c r="C180" s="10" t="str">
        <f t="shared" si="6"/>
        <v>Tampa, Florida</v>
      </c>
      <c r="D180" s="13" t="s">
        <v>117</v>
      </c>
      <c r="E180" s="13" t="s">
        <v>72</v>
      </c>
      <c r="F180" s="10" t="str">
        <f t="shared" si="7"/>
        <v xml:space="preserve">CEDE that undertakes housing projects for LMI persons     </v>
      </c>
      <c r="G180" s="13" t="s">
        <v>18</v>
      </c>
      <c r="H180" s="13" t="s">
        <v>4</v>
      </c>
      <c r="I180" s="13" t="s">
        <v>4</v>
      </c>
      <c r="J180" s="13" t="s">
        <v>4</v>
      </c>
      <c r="K180" s="13"/>
      <c r="L180" s="13"/>
      <c r="M180" s="12" t="b">
        <v>1</v>
      </c>
      <c r="N180" s="12" t="b">
        <v>1</v>
      </c>
      <c r="O180" s="12" t="b">
        <v>1</v>
      </c>
      <c r="P180" s="12" t="b">
        <v>1</v>
      </c>
      <c r="Q180" s="13" t="s">
        <v>5</v>
      </c>
      <c r="R180" s="14">
        <v>225000</v>
      </c>
      <c r="S180" s="14">
        <v>0</v>
      </c>
      <c r="T180" s="15">
        <v>41360</v>
      </c>
      <c r="U180" s="13" t="s">
        <v>172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0"/>
  <sheetViews>
    <sheetView topLeftCell="E1" workbookViewId="0">
      <selection activeCell="Q189" sqref="Q189"/>
    </sheetView>
  </sheetViews>
  <sheetFormatPr defaultRowHeight="15" x14ac:dyDescent="0.25"/>
  <cols>
    <col min="1" max="1" width="14.85546875" bestFit="1" customWidth="1"/>
    <col min="2" max="2" width="12.42578125" bestFit="1" customWidth="1"/>
    <col min="3" max="4" width="24.28515625" customWidth="1"/>
    <col min="8" max="8" width="38.7109375" bestFit="1" customWidth="1"/>
    <col min="9" max="9" width="44" bestFit="1" customWidth="1"/>
    <col min="10" max="10" width="28.28515625" bestFit="1" customWidth="1"/>
    <col min="11" max="11" width="26.42578125" bestFit="1" customWidth="1"/>
    <col min="12" max="13" width="26.42578125" customWidth="1"/>
    <col min="14" max="14" width="12.42578125" bestFit="1" customWidth="1"/>
    <col min="15" max="15" width="23.85546875" bestFit="1" customWidth="1"/>
    <col min="16" max="16" width="18.42578125" bestFit="1" customWidth="1"/>
    <col min="17" max="17" width="18.7109375" bestFit="1" customWidth="1"/>
    <col min="18" max="18" width="20.5703125" bestFit="1" customWidth="1"/>
    <col min="19" max="19" width="16.5703125" bestFit="1" customWidth="1"/>
    <col min="20" max="20" width="10.140625" bestFit="1" customWidth="1"/>
    <col min="21" max="21" width="15.42578125" bestFit="1" customWidth="1"/>
    <col min="22" max="22" width="15" bestFit="1" customWidth="1"/>
  </cols>
  <sheetData>
    <row r="1" spans="1:22" x14ac:dyDescent="0.25">
      <c r="A1" s="1" t="s">
        <v>34</v>
      </c>
      <c r="B1" s="1" t="s">
        <v>35</v>
      </c>
      <c r="C1" s="1" t="s">
        <v>36</v>
      </c>
      <c r="D1" s="1"/>
      <c r="E1" s="1" t="s">
        <v>37</v>
      </c>
      <c r="F1" s="1" t="s">
        <v>38</v>
      </c>
      <c r="G1" s="1"/>
      <c r="H1" s="1" t="s">
        <v>39</v>
      </c>
      <c r="I1" s="1" t="s">
        <v>40</v>
      </c>
      <c r="J1" s="1" t="s">
        <v>41</v>
      </c>
      <c r="K1" s="1" t="s">
        <v>42</v>
      </c>
      <c r="L1" s="1"/>
      <c r="M1" s="1"/>
      <c r="N1" s="1" t="s">
        <v>43</v>
      </c>
      <c r="O1" s="1" t="s">
        <v>44</v>
      </c>
      <c r="P1" s="1" t="s">
        <v>45</v>
      </c>
      <c r="Q1" s="1" t="s">
        <v>46</v>
      </c>
      <c r="R1" s="1" t="s">
        <v>0</v>
      </c>
      <c r="S1" s="1" t="s">
        <v>47</v>
      </c>
      <c r="T1" s="1" t="s">
        <v>1</v>
      </c>
      <c r="U1" s="1" t="s">
        <v>48</v>
      </c>
      <c r="V1" s="1" t="s">
        <v>2</v>
      </c>
    </row>
    <row r="2" spans="1:22" ht="60" x14ac:dyDescent="0.25">
      <c r="A2" s="12">
        <v>1</v>
      </c>
      <c r="B2" s="13" t="s">
        <v>13</v>
      </c>
      <c r="C2" s="13" t="s">
        <v>554</v>
      </c>
      <c r="D2" s="13"/>
      <c r="E2" s="13" t="s">
        <v>555</v>
      </c>
      <c r="F2" s="13" t="s">
        <v>9</v>
      </c>
      <c r="G2" s="13"/>
      <c r="H2" s="13" t="s">
        <v>10</v>
      </c>
      <c r="I2" s="13" t="s">
        <v>4</v>
      </c>
      <c r="J2" s="13" t="s">
        <v>4</v>
      </c>
      <c r="K2" s="13" t="s">
        <v>4</v>
      </c>
      <c r="L2" s="13"/>
      <c r="M2" s="13"/>
      <c r="N2" s="12" t="b">
        <v>1</v>
      </c>
      <c r="O2" s="12" t="b">
        <v>0</v>
      </c>
      <c r="P2" s="12" t="b">
        <v>0</v>
      </c>
      <c r="Q2" s="12" t="b">
        <v>0</v>
      </c>
      <c r="R2" s="13" t="s">
        <v>6</v>
      </c>
      <c r="S2" s="14">
        <v>9086284</v>
      </c>
      <c r="T2" s="14">
        <v>0</v>
      </c>
      <c r="U2" s="15">
        <v>41284</v>
      </c>
      <c r="V2" s="13" t="s">
        <v>556</v>
      </c>
    </row>
    <row r="3" spans="1:22" ht="60" x14ac:dyDescent="0.25">
      <c r="A3" s="12">
        <v>2</v>
      </c>
      <c r="B3" s="13" t="s">
        <v>15</v>
      </c>
      <c r="C3" s="13" t="s">
        <v>303</v>
      </c>
      <c r="D3" s="13"/>
      <c r="E3" s="13" t="s">
        <v>304</v>
      </c>
      <c r="F3" s="13" t="s">
        <v>55</v>
      </c>
      <c r="G3" s="13"/>
      <c r="H3" s="13" t="s">
        <v>20</v>
      </c>
      <c r="I3" s="13" t="s">
        <v>4</v>
      </c>
      <c r="J3" s="13" t="s">
        <v>4</v>
      </c>
      <c r="K3" s="13" t="s">
        <v>4</v>
      </c>
      <c r="L3" s="13"/>
      <c r="M3" s="13"/>
      <c r="N3" s="12" t="b">
        <v>1</v>
      </c>
      <c r="O3" s="12" t="b">
        <v>1</v>
      </c>
      <c r="P3" s="12" t="b">
        <v>0</v>
      </c>
      <c r="Q3" s="12" t="b">
        <v>1</v>
      </c>
      <c r="R3" s="13" t="s">
        <v>5</v>
      </c>
      <c r="S3" s="14">
        <v>2129178</v>
      </c>
      <c r="T3" s="14">
        <v>0</v>
      </c>
      <c r="U3" s="15">
        <v>41290</v>
      </c>
      <c r="V3" s="13" t="s">
        <v>305</v>
      </c>
    </row>
    <row r="4" spans="1:22" ht="60" x14ac:dyDescent="0.25">
      <c r="A4" s="12">
        <v>3</v>
      </c>
      <c r="B4" s="13" t="s">
        <v>15</v>
      </c>
      <c r="C4" s="13" t="s">
        <v>310</v>
      </c>
      <c r="D4" s="13"/>
      <c r="E4" s="13" t="s">
        <v>311</v>
      </c>
      <c r="F4" s="13" t="s">
        <v>312</v>
      </c>
      <c r="G4" s="13"/>
      <c r="H4" s="13" t="s">
        <v>4</v>
      </c>
      <c r="I4" s="13" t="s">
        <v>4</v>
      </c>
      <c r="J4" s="13" t="s">
        <v>4</v>
      </c>
      <c r="K4" s="13" t="s">
        <v>4</v>
      </c>
      <c r="L4" s="13"/>
      <c r="M4" s="13"/>
      <c r="N4" s="12" t="b">
        <v>1</v>
      </c>
      <c r="O4" s="12" t="b">
        <v>1</v>
      </c>
      <c r="P4" s="12" t="b">
        <v>0</v>
      </c>
      <c r="Q4" s="12" t="b">
        <v>1</v>
      </c>
      <c r="R4" s="13" t="s">
        <v>5</v>
      </c>
      <c r="S4" s="14">
        <v>4118400</v>
      </c>
      <c r="T4" s="14">
        <v>0</v>
      </c>
      <c r="U4" s="15">
        <v>41290</v>
      </c>
      <c r="V4" s="13" t="s">
        <v>313</v>
      </c>
    </row>
    <row r="5" spans="1:22" ht="60" x14ac:dyDescent="0.25">
      <c r="A5" s="12">
        <v>4</v>
      </c>
      <c r="B5" s="13" t="s">
        <v>15</v>
      </c>
      <c r="C5" s="13" t="s">
        <v>314</v>
      </c>
      <c r="D5" s="13"/>
      <c r="E5" s="13" t="s">
        <v>315</v>
      </c>
      <c r="F5" s="13" t="s">
        <v>9</v>
      </c>
      <c r="G5" s="13"/>
      <c r="H5" s="13" t="s">
        <v>4</v>
      </c>
      <c r="I5" s="13" t="s">
        <v>4</v>
      </c>
      <c r="J5" s="13" t="s">
        <v>4</v>
      </c>
      <c r="K5" s="13" t="s">
        <v>4</v>
      </c>
      <c r="L5" s="13"/>
      <c r="M5" s="13"/>
      <c r="N5" s="12" t="b">
        <v>1</v>
      </c>
      <c r="O5" s="12" t="b">
        <v>1</v>
      </c>
      <c r="P5" s="12" t="b">
        <v>0</v>
      </c>
      <c r="Q5" s="12" t="b">
        <v>1</v>
      </c>
      <c r="R5" s="13" t="s">
        <v>5</v>
      </c>
      <c r="S5" s="14">
        <v>2896140</v>
      </c>
      <c r="T5" s="14">
        <v>0</v>
      </c>
      <c r="U5" s="15">
        <v>41290</v>
      </c>
      <c r="V5" s="13" t="s">
        <v>316</v>
      </c>
    </row>
    <row r="6" spans="1:22" ht="60" x14ac:dyDescent="0.25">
      <c r="A6" s="12">
        <v>5</v>
      </c>
      <c r="B6" s="13" t="s">
        <v>24</v>
      </c>
      <c r="C6" s="13" t="s">
        <v>328</v>
      </c>
      <c r="D6" s="13"/>
      <c r="E6" s="13" t="s">
        <v>329</v>
      </c>
      <c r="F6" s="13" t="s">
        <v>81</v>
      </c>
      <c r="G6" s="13"/>
      <c r="H6" s="13" t="s">
        <v>18</v>
      </c>
      <c r="I6" s="13" t="s">
        <v>4</v>
      </c>
      <c r="J6" s="13" t="s">
        <v>4</v>
      </c>
      <c r="K6" s="13" t="s">
        <v>4</v>
      </c>
      <c r="L6" s="13"/>
      <c r="M6" s="13"/>
      <c r="N6" s="12" t="b">
        <v>1</v>
      </c>
      <c r="O6" s="12" t="b">
        <v>1</v>
      </c>
      <c r="P6" s="12" t="b">
        <v>0</v>
      </c>
      <c r="Q6" s="12" t="b">
        <v>1</v>
      </c>
      <c r="R6" s="13" t="s">
        <v>5</v>
      </c>
      <c r="S6" s="14">
        <v>7790000</v>
      </c>
      <c r="T6" s="14">
        <v>0</v>
      </c>
      <c r="U6" s="15">
        <v>41322</v>
      </c>
      <c r="V6" s="13" t="s">
        <v>330</v>
      </c>
    </row>
    <row r="7" spans="1:22" ht="75" x14ac:dyDescent="0.25">
      <c r="A7" s="12">
        <v>6</v>
      </c>
      <c r="B7" s="13" t="s">
        <v>13</v>
      </c>
      <c r="C7" s="13" t="s">
        <v>557</v>
      </c>
      <c r="D7" s="13"/>
      <c r="E7" s="13" t="s">
        <v>88</v>
      </c>
      <c r="F7" s="13" t="s">
        <v>57</v>
      </c>
      <c r="G7" s="13"/>
      <c r="H7" s="13" t="s">
        <v>4</v>
      </c>
      <c r="I7" s="13" t="s">
        <v>19</v>
      </c>
      <c r="J7" s="13" t="s">
        <v>4</v>
      </c>
      <c r="K7" s="13" t="s">
        <v>4</v>
      </c>
      <c r="L7" s="13"/>
      <c r="M7" s="13"/>
      <c r="N7" s="12" t="b">
        <v>1</v>
      </c>
      <c r="O7" s="12" t="b">
        <v>1</v>
      </c>
      <c r="P7" s="12" t="b">
        <v>0</v>
      </c>
      <c r="Q7" s="12" t="b">
        <v>1</v>
      </c>
      <c r="R7" s="13" t="s">
        <v>5</v>
      </c>
      <c r="S7" s="14">
        <v>15000000</v>
      </c>
      <c r="T7" s="14">
        <v>0</v>
      </c>
      <c r="U7" s="15">
        <v>41298</v>
      </c>
      <c r="V7" s="13" t="s">
        <v>558</v>
      </c>
    </row>
    <row r="8" spans="1:22" ht="75" x14ac:dyDescent="0.25">
      <c r="A8" s="12">
        <v>7</v>
      </c>
      <c r="B8" s="13" t="s">
        <v>93</v>
      </c>
      <c r="C8" s="13" t="s">
        <v>198</v>
      </c>
      <c r="D8" s="13"/>
      <c r="E8" s="13" t="s">
        <v>4</v>
      </c>
      <c r="F8" s="13" t="s">
        <v>199</v>
      </c>
      <c r="G8" s="13"/>
      <c r="H8" s="13" t="s">
        <v>18</v>
      </c>
      <c r="I8" s="13" t="s">
        <v>4</v>
      </c>
      <c r="J8" s="13" t="s">
        <v>4</v>
      </c>
      <c r="K8" s="13" t="s">
        <v>4</v>
      </c>
      <c r="L8" s="13"/>
      <c r="M8" s="13"/>
      <c r="N8" s="12" t="b">
        <v>1</v>
      </c>
      <c r="O8" s="12" t="b">
        <v>0</v>
      </c>
      <c r="P8" s="12" t="b">
        <v>0</v>
      </c>
      <c r="Q8" s="12" t="b">
        <v>1</v>
      </c>
      <c r="R8" s="13" t="s">
        <v>6</v>
      </c>
      <c r="S8" s="14">
        <v>25000000</v>
      </c>
      <c r="T8" s="14">
        <v>0</v>
      </c>
      <c r="U8" s="15">
        <v>41300</v>
      </c>
      <c r="V8" s="13" t="s">
        <v>200</v>
      </c>
    </row>
    <row r="9" spans="1:22" ht="45" x14ac:dyDescent="0.25">
      <c r="A9" s="12">
        <v>8</v>
      </c>
      <c r="B9" s="13" t="s">
        <v>3</v>
      </c>
      <c r="C9" s="13" t="s">
        <v>428</v>
      </c>
      <c r="D9" s="13"/>
      <c r="E9" s="13" t="s">
        <v>429</v>
      </c>
      <c r="F9" s="13" t="s">
        <v>11</v>
      </c>
      <c r="G9" s="13"/>
      <c r="H9" s="13" t="s">
        <v>20</v>
      </c>
      <c r="I9" s="13" t="s">
        <v>4</v>
      </c>
      <c r="J9" s="13" t="s">
        <v>4</v>
      </c>
      <c r="K9" s="13" t="s">
        <v>4</v>
      </c>
      <c r="L9" s="13"/>
      <c r="M9" s="13"/>
      <c r="N9" s="12" t="b">
        <v>1</v>
      </c>
      <c r="O9" s="12" t="b">
        <v>0</v>
      </c>
      <c r="P9" s="12" t="b">
        <v>0</v>
      </c>
      <c r="Q9" s="12" t="b">
        <v>1</v>
      </c>
      <c r="R9" s="13" t="s">
        <v>6</v>
      </c>
      <c r="S9" s="14">
        <v>8967719</v>
      </c>
      <c r="T9" s="14">
        <v>0</v>
      </c>
      <c r="U9" s="15">
        <v>41299</v>
      </c>
      <c r="V9" s="13" t="s">
        <v>430</v>
      </c>
    </row>
    <row r="10" spans="1:22" ht="45" x14ac:dyDescent="0.25">
      <c r="A10" s="12">
        <v>9</v>
      </c>
      <c r="B10" s="13" t="s">
        <v>3</v>
      </c>
      <c r="C10" s="13" t="s">
        <v>458</v>
      </c>
      <c r="D10" s="13"/>
      <c r="E10" s="13" t="s">
        <v>4</v>
      </c>
      <c r="F10" s="13" t="s">
        <v>116</v>
      </c>
      <c r="G10" s="13"/>
      <c r="H10" s="13" t="s">
        <v>4</v>
      </c>
      <c r="I10" s="13" t="s">
        <v>19</v>
      </c>
      <c r="J10" s="13" t="s">
        <v>4</v>
      </c>
      <c r="K10" s="13" t="s">
        <v>4</v>
      </c>
      <c r="L10" s="13"/>
      <c r="M10" s="13"/>
      <c r="N10" s="12" t="b">
        <v>0</v>
      </c>
      <c r="O10" s="12" t="b">
        <v>1</v>
      </c>
      <c r="P10" s="12" t="b">
        <v>0</v>
      </c>
      <c r="Q10" s="12" t="b">
        <v>1</v>
      </c>
      <c r="R10" s="13" t="s">
        <v>5</v>
      </c>
      <c r="S10" s="14">
        <v>3862600</v>
      </c>
      <c r="T10" s="14">
        <v>0</v>
      </c>
      <c r="U10" s="15">
        <v>41299</v>
      </c>
      <c r="V10" s="13" t="s">
        <v>459</v>
      </c>
    </row>
    <row r="11" spans="1:22" ht="45" x14ac:dyDescent="0.25">
      <c r="A11" s="12">
        <v>16</v>
      </c>
      <c r="B11" s="13" t="s">
        <v>3</v>
      </c>
      <c r="C11" s="13" t="s">
        <v>453</v>
      </c>
      <c r="D11" s="13"/>
      <c r="E11" s="13" t="s">
        <v>454</v>
      </c>
      <c r="F11" s="13" t="s">
        <v>9</v>
      </c>
      <c r="G11" s="13"/>
      <c r="H11" s="13" t="s">
        <v>18</v>
      </c>
      <c r="I11" s="13" t="s">
        <v>4</v>
      </c>
      <c r="J11" s="13" t="s">
        <v>4</v>
      </c>
      <c r="K11" s="13" t="s">
        <v>4</v>
      </c>
      <c r="L11" s="13"/>
      <c r="M11" s="13"/>
      <c r="N11" s="12" t="b">
        <v>1</v>
      </c>
      <c r="O11" s="12" t="b">
        <v>0</v>
      </c>
      <c r="P11" s="12" t="b">
        <v>0</v>
      </c>
      <c r="Q11" s="12" t="b">
        <v>1</v>
      </c>
      <c r="R11" s="13" t="s">
        <v>6</v>
      </c>
      <c r="S11" s="14">
        <v>21593759</v>
      </c>
      <c r="T11" s="14">
        <v>0</v>
      </c>
      <c r="U11" s="15">
        <v>41299</v>
      </c>
      <c r="V11" s="13" t="s">
        <v>455</v>
      </c>
    </row>
    <row r="12" spans="1:22" ht="60" x14ac:dyDescent="0.25">
      <c r="A12" s="12">
        <v>17</v>
      </c>
      <c r="B12" s="13" t="s">
        <v>13</v>
      </c>
      <c r="C12" s="13" t="s">
        <v>559</v>
      </c>
      <c r="D12" s="13"/>
      <c r="E12" s="13" t="s">
        <v>99</v>
      </c>
      <c r="F12" s="13" t="s">
        <v>72</v>
      </c>
      <c r="G12" s="13"/>
      <c r="H12" s="13" t="s">
        <v>10</v>
      </c>
      <c r="I12" s="13" t="s">
        <v>4</v>
      </c>
      <c r="J12" s="13" t="s">
        <v>4</v>
      </c>
      <c r="K12" s="13" t="s">
        <v>4</v>
      </c>
      <c r="L12" s="13"/>
      <c r="M12" s="13"/>
      <c r="N12" s="12" t="b">
        <v>1</v>
      </c>
      <c r="O12" s="12" t="b">
        <v>0</v>
      </c>
      <c r="P12" s="12" t="b">
        <v>0</v>
      </c>
      <c r="Q12" s="12" t="b">
        <v>0</v>
      </c>
      <c r="R12" s="13" t="s">
        <v>6</v>
      </c>
      <c r="S12" s="14">
        <v>27267385</v>
      </c>
      <c r="T12" s="14">
        <v>0</v>
      </c>
      <c r="U12" s="15">
        <v>41301</v>
      </c>
      <c r="V12" s="13" t="s">
        <v>560</v>
      </c>
    </row>
    <row r="13" spans="1:22" ht="60" x14ac:dyDescent="0.25">
      <c r="A13" s="12">
        <v>18</v>
      </c>
      <c r="B13" s="13" t="s">
        <v>13</v>
      </c>
      <c r="C13" s="13" t="s">
        <v>543</v>
      </c>
      <c r="D13" s="13"/>
      <c r="E13" s="13" t="s">
        <v>104</v>
      </c>
      <c r="F13" s="13" t="s">
        <v>9</v>
      </c>
      <c r="G13" s="13"/>
      <c r="H13" s="13" t="s">
        <v>10</v>
      </c>
      <c r="I13" s="13" t="s">
        <v>4</v>
      </c>
      <c r="J13" s="13" t="s">
        <v>4</v>
      </c>
      <c r="K13" s="13" t="s">
        <v>4</v>
      </c>
      <c r="L13" s="13"/>
      <c r="M13" s="13"/>
      <c r="N13" s="12" t="b">
        <v>1</v>
      </c>
      <c r="O13" s="12" t="b">
        <v>0</v>
      </c>
      <c r="P13" s="12" t="b">
        <v>0</v>
      </c>
      <c r="Q13" s="12" t="b">
        <v>0</v>
      </c>
      <c r="R13" s="13" t="s">
        <v>6</v>
      </c>
      <c r="S13" s="14">
        <v>51206828</v>
      </c>
      <c r="T13" s="14">
        <v>0</v>
      </c>
      <c r="U13" s="15">
        <v>41321</v>
      </c>
      <c r="V13" s="13" t="s">
        <v>544</v>
      </c>
    </row>
    <row r="14" spans="1:22" ht="60" x14ac:dyDescent="0.25">
      <c r="A14" s="12">
        <v>19</v>
      </c>
      <c r="B14" s="13" t="s">
        <v>13</v>
      </c>
      <c r="C14" s="13" t="s">
        <v>552</v>
      </c>
      <c r="D14" s="13"/>
      <c r="E14" s="13" t="s">
        <v>109</v>
      </c>
      <c r="F14" s="13" t="s">
        <v>62</v>
      </c>
      <c r="G14" s="13"/>
      <c r="H14" s="13" t="s">
        <v>10</v>
      </c>
      <c r="I14" s="13" t="s">
        <v>4</v>
      </c>
      <c r="J14" s="13" t="s">
        <v>4</v>
      </c>
      <c r="K14" s="13" t="s">
        <v>4</v>
      </c>
      <c r="L14" s="13"/>
      <c r="M14" s="13"/>
      <c r="N14" s="12" t="b">
        <v>1</v>
      </c>
      <c r="O14" s="12" t="b">
        <v>0</v>
      </c>
      <c r="P14" s="12" t="b">
        <v>0</v>
      </c>
      <c r="Q14" s="12" t="b">
        <v>0</v>
      </c>
      <c r="R14" s="13" t="s">
        <v>6</v>
      </c>
      <c r="S14" s="14">
        <v>16171509</v>
      </c>
      <c r="T14" s="14">
        <v>0</v>
      </c>
      <c r="U14" s="15">
        <v>41321</v>
      </c>
      <c r="V14" s="13" t="s">
        <v>553</v>
      </c>
    </row>
    <row r="15" spans="1:22" ht="60" x14ac:dyDescent="0.25">
      <c r="A15" s="12">
        <v>20</v>
      </c>
      <c r="B15" s="13" t="s">
        <v>13</v>
      </c>
      <c r="C15" s="13" t="s">
        <v>550</v>
      </c>
      <c r="D15" s="13"/>
      <c r="E15" s="13" t="s">
        <v>524</v>
      </c>
      <c r="F15" s="13" t="s">
        <v>525</v>
      </c>
      <c r="G15" s="13"/>
      <c r="H15" s="13" t="s">
        <v>10</v>
      </c>
      <c r="I15" s="13" t="s">
        <v>4</v>
      </c>
      <c r="J15" s="13" t="s">
        <v>4</v>
      </c>
      <c r="K15" s="13" t="s">
        <v>4</v>
      </c>
      <c r="L15" s="13"/>
      <c r="M15" s="13"/>
      <c r="N15" s="12" t="b">
        <v>1</v>
      </c>
      <c r="O15" s="12" t="b">
        <v>0</v>
      </c>
      <c r="P15" s="12" t="b">
        <v>0</v>
      </c>
      <c r="Q15" s="12" t="b">
        <v>0</v>
      </c>
      <c r="R15" s="13" t="s">
        <v>6</v>
      </c>
      <c r="S15" s="14">
        <v>8239200</v>
      </c>
      <c r="T15" s="14">
        <v>0</v>
      </c>
      <c r="U15" s="15">
        <v>41321</v>
      </c>
      <c r="V15" s="13" t="s">
        <v>551</v>
      </c>
    </row>
    <row r="16" spans="1:22" ht="60" x14ac:dyDescent="0.25">
      <c r="A16" s="12">
        <v>21</v>
      </c>
      <c r="B16" s="13" t="s">
        <v>13</v>
      </c>
      <c r="C16" s="13" t="s">
        <v>523</v>
      </c>
      <c r="D16" s="13"/>
      <c r="E16" s="13" t="s">
        <v>524</v>
      </c>
      <c r="F16" s="13" t="s">
        <v>525</v>
      </c>
      <c r="G16" s="13"/>
      <c r="H16" s="13" t="s">
        <v>10</v>
      </c>
      <c r="I16" s="13" t="s">
        <v>4</v>
      </c>
      <c r="J16" s="13" t="s">
        <v>4</v>
      </c>
      <c r="K16" s="13" t="s">
        <v>4</v>
      </c>
      <c r="L16" s="13"/>
      <c r="M16" s="13"/>
      <c r="N16" s="12" t="b">
        <v>1</v>
      </c>
      <c r="O16" s="12" t="b">
        <v>0</v>
      </c>
      <c r="P16" s="12" t="b">
        <v>0</v>
      </c>
      <c r="Q16" s="12" t="b">
        <v>0</v>
      </c>
      <c r="R16" s="13" t="s">
        <v>6</v>
      </c>
      <c r="S16" s="14">
        <v>6976686</v>
      </c>
      <c r="T16" s="14">
        <v>0</v>
      </c>
      <c r="U16" s="15">
        <v>41299</v>
      </c>
      <c r="V16" s="13" t="s">
        <v>526</v>
      </c>
    </row>
    <row r="17" spans="1:22" ht="60" x14ac:dyDescent="0.25">
      <c r="A17" s="12">
        <v>22</v>
      </c>
      <c r="B17" s="13" t="s">
        <v>25</v>
      </c>
      <c r="C17" s="13" t="s">
        <v>238</v>
      </c>
      <c r="D17" s="13"/>
      <c r="E17" s="13" t="s">
        <v>4</v>
      </c>
      <c r="F17" s="13" t="s">
        <v>23</v>
      </c>
      <c r="G17" s="13"/>
      <c r="H17" s="13" t="s">
        <v>4</v>
      </c>
      <c r="I17" s="13" t="s">
        <v>4</v>
      </c>
      <c r="J17" s="13" t="s">
        <v>4</v>
      </c>
      <c r="K17" s="13" t="s">
        <v>4</v>
      </c>
      <c r="L17" s="13"/>
      <c r="M17" s="13"/>
      <c r="N17" s="12" t="b">
        <v>1</v>
      </c>
      <c r="O17" s="12" t="b">
        <v>0</v>
      </c>
      <c r="P17" s="12" t="b">
        <v>0</v>
      </c>
      <c r="Q17" s="12" t="b">
        <v>1</v>
      </c>
      <c r="R17" s="13" t="s">
        <v>5</v>
      </c>
      <c r="S17" s="14">
        <v>282965</v>
      </c>
      <c r="T17" s="14">
        <v>0</v>
      </c>
      <c r="U17" s="15">
        <v>41291</v>
      </c>
      <c r="V17" s="13" t="s">
        <v>239</v>
      </c>
    </row>
    <row r="18" spans="1:22" ht="60" x14ac:dyDescent="0.25">
      <c r="A18" s="12">
        <v>23</v>
      </c>
      <c r="B18" s="13" t="s">
        <v>113</v>
      </c>
      <c r="C18" s="13" t="s">
        <v>230</v>
      </c>
      <c r="D18" s="13"/>
      <c r="E18" s="13" t="s">
        <v>53</v>
      </c>
      <c r="F18" s="13" t="s">
        <v>16</v>
      </c>
      <c r="G18" s="13"/>
      <c r="H18" s="13" t="s">
        <v>4</v>
      </c>
      <c r="I18" s="13" t="s">
        <v>4</v>
      </c>
      <c r="J18" s="13" t="s">
        <v>4</v>
      </c>
      <c r="K18" s="13" t="s">
        <v>4</v>
      </c>
      <c r="L18" s="13"/>
      <c r="M18" s="13"/>
      <c r="N18" s="12" t="b">
        <v>1</v>
      </c>
      <c r="O18" s="12" t="b">
        <v>1</v>
      </c>
      <c r="P18" s="12" t="b">
        <v>1</v>
      </c>
      <c r="Q18" s="12" t="b">
        <v>1</v>
      </c>
      <c r="R18" s="13" t="s">
        <v>5</v>
      </c>
      <c r="S18" s="14">
        <v>300000</v>
      </c>
      <c r="T18" s="14">
        <v>0</v>
      </c>
      <c r="U18" s="15">
        <v>41291</v>
      </c>
      <c r="V18" s="13" t="s">
        <v>231</v>
      </c>
    </row>
    <row r="19" spans="1:22" ht="60" x14ac:dyDescent="0.25">
      <c r="A19" s="12">
        <v>24</v>
      </c>
      <c r="B19" s="13" t="s">
        <v>12</v>
      </c>
      <c r="C19" s="13" t="s">
        <v>122</v>
      </c>
      <c r="D19" s="13"/>
      <c r="E19" s="13" t="s">
        <v>82</v>
      </c>
      <c r="F19" s="13" t="s">
        <v>50</v>
      </c>
      <c r="G19" s="13"/>
      <c r="H19" s="13" t="s">
        <v>18</v>
      </c>
      <c r="I19" s="13" t="s">
        <v>4</v>
      </c>
      <c r="J19" s="13" t="s">
        <v>4</v>
      </c>
      <c r="K19" s="13" t="s">
        <v>4</v>
      </c>
      <c r="L19" s="13"/>
      <c r="M19" s="13"/>
      <c r="N19" s="12" t="b">
        <v>1</v>
      </c>
      <c r="O19" s="12" t="b">
        <v>0</v>
      </c>
      <c r="P19" s="12" t="b">
        <v>0</v>
      </c>
      <c r="Q19" s="12" t="b">
        <v>1</v>
      </c>
      <c r="R19" s="13" t="s">
        <v>6</v>
      </c>
      <c r="S19" s="14">
        <v>32000000</v>
      </c>
      <c r="T19" s="14">
        <v>0</v>
      </c>
      <c r="U19" s="15">
        <v>41290</v>
      </c>
      <c r="V19" s="13" t="s">
        <v>123</v>
      </c>
    </row>
    <row r="20" spans="1:22" ht="60" x14ac:dyDescent="0.25">
      <c r="A20" s="12">
        <v>25</v>
      </c>
      <c r="B20" s="13" t="s">
        <v>12</v>
      </c>
      <c r="C20" s="13" t="s">
        <v>124</v>
      </c>
      <c r="D20" s="13"/>
      <c r="E20" s="13" t="s">
        <v>4</v>
      </c>
      <c r="F20" s="13" t="s">
        <v>23</v>
      </c>
      <c r="G20" s="13"/>
      <c r="H20" s="13" t="s">
        <v>4</v>
      </c>
      <c r="I20" s="13" t="s">
        <v>4</v>
      </c>
      <c r="J20" s="13" t="s">
        <v>4</v>
      </c>
      <c r="K20" s="13" t="s">
        <v>4</v>
      </c>
      <c r="L20" s="13"/>
      <c r="M20" s="13"/>
      <c r="N20" s="12" t="b">
        <v>1</v>
      </c>
      <c r="O20" s="12" t="b">
        <v>0</v>
      </c>
      <c r="P20" s="12" t="b">
        <v>0</v>
      </c>
      <c r="Q20" s="12" t="b">
        <v>1</v>
      </c>
      <c r="R20" s="13" t="s">
        <v>5</v>
      </c>
      <c r="S20" s="14">
        <v>178482</v>
      </c>
      <c r="T20" s="14">
        <v>0</v>
      </c>
      <c r="U20" s="15">
        <v>41290</v>
      </c>
      <c r="V20" s="13" t="s">
        <v>125</v>
      </c>
    </row>
    <row r="21" spans="1:22" ht="60" x14ac:dyDescent="0.25">
      <c r="A21" s="12">
        <v>26</v>
      </c>
      <c r="B21" s="13" t="s">
        <v>13</v>
      </c>
      <c r="C21" s="13" t="s">
        <v>527</v>
      </c>
      <c r="D21" s="13"/>
      <c r="E21" s="13" t="s">
        <v>4</v>
      </c>
      <c r="F21" s="13" t="s">
        <v>23</v>
      </c>
      <c r="G21" s="13"/>
      <c r="H21" s="13" t="s">
        <v>10</v>
      </c>
      <c r="I21" s="13" t="s">
        <v>4</v>
      </c>
      <c r="J21" s="13" t="s">
        <v>4</v>
      </c>
      <c r="K21" s="13" t="s">
        <v>4</v>
      </c>
      <c r="L21" s="13"/>
      <c r="M21" s="13"/>
      <c r="N21" s="12" t="b">
        <v>1</v>
      </c>
      <c r="O21" s="12" t="b">
        <v>1</v>
      </c>
      <c r="P21" s="12" t="b">
        <v>0</v>
      </c>
      <c r="Q21" s="12" t="b">
        <v>1</v>
      </c>
      <c r="R21" s="13" t="s">
        <v>6</v>
      </c>
      <c r="S21" s="14">
        <v>25000000</v>
      </c>
      <c r="T21" s="14">
        <v>0</v>
      </c>
      <c r="U21" s="15">
        <v>41331</v>
      </c>
      <c r="V21" s="13" t="s">
        <v>528</v>
      </c>
    </row>
    <row r="22" spans="1:22" ht="60" x14ac:dyDescent="0.25">
      <c r="A22" s="12">
        <v>28</v>
      </c>
      <c r="B22" s="13" t="s">
        <v>13</v>
      </c>
      <c r="C22" s="13" t="s">
        <v>534</v>
      </c>
      <c r="D22" s="13"/>
      <c r="E22" s="13" t="s">
        <v>535</v>
      </c>
      <c r="F22" s="13" t="s">
        <v>9</v>
      </c>
      <c r="G22" s="13"/>
      <c r="H22" s="13" t="s">
        <v>18</v>
      </c>
      <c r="I22" s="13" t="s">
        <v>4</v>
      </c>
      <c r="J22" s="13" t="s">
        <v>4</v>
      </c>
      <c r="K22" s="13" t="s">
        <v>4</v>
      </c>
      <c r="L22" s="13"/>
      <c r="M22" s="13"/>
      <c r="N22" s="12" t="b">
        <v>1</v>
      </c>
      <c r="O22" s="12" t="b">
        <v>0</v>
      </c>
      <c r="P22" s="12" t="b">
        <v>0</v>
      </c>
      <c r="Q22" s="12" t="b">
        <v>0</v>
      </c>
      <c r="R22" s="13" t="s">
        <v>6</v>
      </c>
      <c r="S22" s="14">
        <v>8730867</v>
      </c>
      <c r="T22" s="14">
        <v>0</v>
      </c>
      <c r="U22" s="15">
        <v>41303</v>
      </c>
      <c r="V22" s="13" t="s">
        <v>536</v>
      </c>
    </row>
    <row r="23" spans="1:22" ht="60" x14ac:dyDescent="0.25">
      <c r="A23" s="12">
        <v>29</v>
      </c>
      <c r="B23" s="13" t="s">
        <v>13</v>
      </c>
      <c r="C23" s="13" t="s">
        <v>510</v>
      </c>
      <c r="D23" s="13"/>
      <c r="E23" s="13" t="s">
        <v>511</v>
      </c>
      <c r="F23" s="13" t="s">
        <v>66</v>
      </c>
      <c r="G23" s="13"/>
      <c r="H23" s="13" t="s">
        <v>18</v>
      </c>
      <c r="I23" s="13" t="s">
        <v>4</v>
      </c>
      <c r="J23" s="13" t="s">
        <v>4</v>
      </c>
      <c r="K23" s="13" t="s">
        <v>4</v>
      </c>
      <c r="L23" s="13"/>
      <c r="M23" s="13"/>
      <c r="N23" s="12" t="b">
        <v>1</v>
      </c>
      <c r="O23" s="12" t="b">
        <v>0</v>
      </c>
      <c r="P23" s="12" t="b">
        <v>0</v>
      </c>
      <c r="Q23" s="12" t="b">
        <v>0</v>
      </c>
      <c r="R23" s="13" t="s">
        <v>6</v>
      </c>
      <c r="S23" s="14">
        <v>8318856</v>
      </c>
      <c r="T23" s="14">
        <v>0</v>
      </c>
      <c r="U23" s="15">
        <v>41303</v>
      </c>
      <c r="V23" s="13" t="s">
        <v>512</v>
      </c>
    </row>
    <row r="24" spans="1:22" ht="60" x14ac:dyDescent="0.25">
      <c r="A24" s="12">
        <v>30</v>
      </c>
      <c r="B24" s="13" t="s">
        <v>13</v>
      </c>
      <c r="C24" s="13" t="s">
        <v>531</v>
      </c>
      <c r="D24" s="13"/>
      <c r="E24" s="13" t="s">
        <v>532</v>
      </c>
      <c r="F24" s="13" t="s">
        <v>70</v>
      </c>
      <c r="G24" s="13"/>
      <c r="H24" s="13" t="s">
        <v>18</v>
      </c>
      <c r="I24" s="13" t="s">
        <v>4</v>
      </c>
      <c r="J24" s="13" t="s">
        <v>4</v>
      </c>
      <c r="K24" s="13" t="s">
        <v>4</v>
      </c>
      <c r="L24" s="13"/>
      <c r="M24" s="13"/>
      <c r="N24" s="12" t="b">
        <v>1</v>
      </c>
      <c r="O24" s="12" t="b">
        <v>0</v>
      </c>
      <c r="P24" s="12" t="b">
        <v>0</v>
      </c>
      <c r="Q24" s="12" t="b">
        <v>0</v>
      </c>
      <c r="R24" s="13" t="s">
        <v>5</v>
      </c>
      <c r="S24" s="14">
        <v>8864026</v>
      </c>
      <c r="T24" s="14">
        <v>0</v>
      </c>
      <c r="U24" s="15">
        <v>41303</v>
      </c>
      <c r="V24" s="13" t="s">
        <v>533</v>
      </c>
    </row>
    <row r="25" spans="1:22" ht="60" x14ac:dyDescent="0.25">
      <c r="A25" s="12">
        <v>31</v>
      </c>
      <c r="B25" s="13" t="s">
        <v>13</v>
      </c>
      <c r="C25" s="13" t="s">
        <v>561</v>
      </c>
      <c r="D25" s="13"/>
      <c r="E25" s="13" t="s">
        <v>562</v>
      </c>
      <c r="F25" s="13" t="s">
        <v>72</v>
      </c>
      <c r="G25" s="13"/>
      <c r="H25" s="13" t="s">
        <v>4</v>
      </c>
      <c r="I25" s="13" t="s">
        <v>4</v>
      </c>
      <c r="J25" s="13" t="s">
        <v>4</v>
      </c>
      <c r="K25" s="13" t="s">
        <v>4</v>
      </c>
      <c r="L25" s="13"/>
      <c r="M25" s="13"/>
      <c r="N25" s="12" t="b">
        <v>1</v>
      </c>
      <c r="O25" s="12" t="b">
        <v>0</v>
      </c>
      <c r="P25" s="12" t="b">
        <v>0</v>
      </c>
      <c r="Q25" s="12" t="b">
        <v>0</v>
      </c>
      <c r="R25" s="13" t="s">
        <v>6</v>
      </c>
      <c r="S25" s="14">
        <v>12174300</v>
      </c>
      <c r="T25" s="14">
        <v>0</v>
      </c>
      <c r="U25" s="15">
        <v>41311</v>
      </c>
      <c r="V25" s="13" t="s">
        <v>563</v>
      </c>
    </row>
    <row r="26" spans="1:22" ht="60" x14ac:dyDescent="0.25">
      <c r="A26" s="12">
        <v>32</v>
      </c>
      <c r="B26" s="13" t="s">
        <v>13</v>
      </c>
      <c r="C26" s="13" t="s">
        <v>540</v>
      </c>
      <c r="D26" s="13"/>
      <c r="E26" s="13" t="s">
        <v>541</v>
      </c>
      <c r="F26" s="13" t="s">
        <v>70</v>
      </c>
      <c r="G26" s="13"/>
      <c r="H26" s="13" t="s">
        <v>4</v>
      </c>
      <c r="I26" s="13" t="s">
        <v>4</v>
      </c>
      <c r="J26" s="13" t="s">
        <v>4</v>
      </c>
      <c r="K26" s="13" t="s">
        <v>4</v>
      </c>
      <c r="L26" s="13"/>
      <c r="M26" s="13"/>
      <c r="N26" s="12" t="b">
        <v>1</v>
      </c>
      <c r="O26" s="12" t="b">
        <v>0</v>
      </c>
      <c r="P26" s="12" t="b">
        <v>0</v>
      </c>
      <c r="Q26" s="12" t="b">
        <v>0</v>
      </c>
      <c r="R26" s="13" t="s">
        <v>4</v>
      </c>
      <c r="S26" s="14">
        <v>7821230</v>
      </c>
      <c r="T26" s="14">
        <v>0</v>
      </c>
      <c r="U26" s="15">
        <v>41311</v>
      </c>
      <c r="V26" s="13" t="s">
        <v>542</v>
      </c>
    </row>
    <row r="27" spans="1:22" ht="45" x14ac:dyDescent="0.25">
      <c r="A27" s="12">
        <v>33</v>
      </c>
      <c r="B27" s="13" t="s">
        <v>14</v>
      </c>
      <c r="C27" s="13" t="s">
        <v>489</v>
      </c>
      <c r="D27" s="13"/>
      <c r="E27" s="13" t="s">
        <v>490</v>
      </c>
      <c r="F27" s="13" t="s">
        <v>9</v>
      </c>
      <c r="G27" s="13"/>
      <c r="H27" s="13" t="s">
        <v>18</v>
      </c>
      <c r="I27" s="13" t="s">
        <v>4</v>
      </c>
      <c r="J27" s="13" t="s">
        <v>4</v>
      </c>
      <c r="K27" s="13" t="s">
        <v>4</v>
      </c>
      <c r="L27" s="13"/>
      <c r="M27" s="13"/>
      <c r="N27" s="12" t="b">
        <v>1</v>
      </c>
      <c r="O27" s="12" t="b">
        <v>0</v>
      </c>
      <c r="P27" s="12" t="b">
        <v>0</v>
      </c>
      <c r="Q27" s="12" t="b">
        <v>1</v>
      </c>
      <c r="R27" s="13" t="s">
        <v>6</v>
      </c>
      <c r="S27" s="14">
        <v>9694138</v>
      </c>
      <c r="T27" s="14">
        <v>0</v>
      </c>
      <c r="U27" s="15">
        <v>41302</v>
      </c>
      <c r="V27" s="13" t="s">
        <v>491</v>
      </c>
    </row>
    <row r="28" spans="1:22" ht="45" x14ac:dyDescent="0.25">
      <c r="A28" s="12">
        <v>34</v>
      </c>
      <c r="B28" s="13" t="s">
        <v>14</v>
      </c>
      <c r="C28" s="13" t="s">
        <v>492</v>
      </c>
      <c r="D28" s="13"/>
      <c r="E28" s="13" t="s">
        <v>432</v>
      </c>
      <c r="F28" s="13" t="s">
        <v>9</v>
      </c>
      <c r="G28" s="13"/>
      <c r="H28" s="13" t="s">
        <v>18</v>
      </c>
      <c r="I28" s="13" t="s">
        <v>4</v>
      </c>
      <c r="J28" s="13" t="s">
        <v>4</v>
      </c>
      <c r="K28" s="13" t="s">
        <v>4</v>
      </c>
      <c r="L28" s="13"/>
      <c r="M28" s="13"/>
      <c r="N28" s="12" t="b">
        <v>1</v>
      </c>
      <c r="O28" s="12" t="b">
        <v>0</v>
      </c>
      <c r="P28" s="12" t="b">
        <v>0</v>
      </c>
      <c r="Q28" s="12" t="b">
        <v>1</v>
      </c>
      <c r="R28" s="13" t="s">
        <v>6</v>
      </c>
      <c r="S28" s="14">
        <v>15429771</v>
      </c>
      <c r="T28" s="14">
        <v>0</v>
      </c>
      <c r="U28" s="15">
        <v>41302</v>
      </c>
      <c r="V28" s="13" t="s">
        <v>493</v>
      </c>
    </row>
    <row r="29" spans="1:22" ht="45" x14ac:dyDescent="0.25">
      <c r="A29" s="12">
        <v>35</v>
      </c>
      <c r="B29" s="13" t="s">
        <v>14</v>
      </c>
      <c r="C29" s="13" t="s">
        <v>494</v>
      </c>
      <c r="D29" s="13"/>
      <c r="E29" s="13" t="s">
        <v>495</v>
      </c>
      <c r="F29" s="13" t="s">
        <v>9</v>
      </c>
      <c r="G29" s="13"/>
      <c r="H29" s="13" t="s">
        <v>18</v>
      </c>
      <c r="I29" s="13" t="s">
        <v>4</v>
      </c>
      <c r="J29" s="13" t="s">
        <v>4</v>
      </c>
      <c r="K29" s="13" t="s">
        <v>4</v>
      </c>
      <c r="L29" s="13"/>
      <c r="M29" s="13"/>
      <c r="N29" s="12" t="b">
        <v>1</v>
      </c>
      <c r="O29" s="12" t="b">
        <v>0</v>
      </c>
      <c r="P29" s="12" t="b">
        <v>0</v>
      </c>
      <c r="Q29" s="12" t="b">
        <v>1</v>
      </c>
      <c r="R29" s="13" t="s">
        <v>6</v>
      </c>
      <c r="S29" s="14">
        <v>10838166</v>
      </c>
      <c r="T29" s="14">
        <v>0</v>
      </c>
      <c r="U29" s="15">
        <v>41302</v>
      </c>
      <c r="V29" s="13" t="s">
        <v>496</v>
      </c>
    </row>
    <row r="30" spans="1:22" ht="45" x14ac:dyDescent="0.25">
      <c r="A30" s="12">
        <v>36</v>
      </c>
      <c r="B30" s="13" t="s">
        <v>14</v>
      </c>
      <c r="C30" s="13" t="s">
        <v>486</v>
      </c>
      <c r="D30" s="13"/>
      <c r="E30" s="13" t="s">
        <v>487</v>
      </c>
      <c r="F30" s="13" t="s">
        <v>9</v>
      </c>
      <c r="G30" s="13"/>
      <c r="H30" s="13" t="s">
        <v>18</v>
      </c>
      <c r="I30" s="13" t="s">
        <v>4</v>
      </c>
      <c r="J30" s="13" t="s">
        <v>4</v>
      </c>
      <c r="K30" s="13" t="s">
        <v>4</v>
      </c>
      <c r="L30" s="13"/>
      <c r="M30" s="13"/>
      <c r="N30" s="12" t="b">
        <v>1</v>
      </c>
      <c r="O30" s="12" t="b">
        <v>0</v>
      </c>
      <c r="P30" s="12" t="b">
        <v>0</v>
      </c>
      <c r="Q30" s="12" t="b">
        <v>1</v>
      </c>
      <c r="R30" s="13" t="s">
        <v>6</v>
      </c>
      <c r="S30" s="14">
        <v>8798265</v>
      </c>
      <c r="T30" s="14">
        <v>0</v>
      </c>
      <c r="U30" s="15">
        <v>41302</v>
      </c>
      <c r="V30" s="13" t="s">
        <v>488</v>
      </c>
    </row>
    <row r="31" spans="1:22" ht="45" x14ac:dyDescent="0.25">
      <c r="A31" s="12">
        <v>37</v>
      </c>
      <c r="B31" s="13" t="s">
        <v>14</v>
      </c>
      <c r="C31" s="13" t="s">
        <v>497</v>
      </c>
      <c r="D31" s="13"/>
      <c r="E31" s="13" t="s">
        <v>58</v>
      </c>
      <c r="F31" s="13" t="s">
        <v>9</v>
      </c>
      <c r="G31" s="13"/>
      <c r="H31" s="13" t="s">
        <v>18</v>
      </c>
      <c r="I31" s="13" t="s">
        <v>4</v>
      </c>
      <c r="J31" s="13" t="s">
        <v>4</v>
      </c>
      <c r="K31" s="13" t="s">
        <v>4</v>
      </c>
      <c r="L31" s="13"/>
      <c r="M31" s="13"/>
      <c r="N31" s="12" t="b">
        <v>1</v>
      </c>
      <c r="O31" s="12" t="b">
        <v>0</v>
      </c>
      <c r="P31" s="12" t="b">
        <v>0</v>
      </c>
      <c r="Q31" s="12" t="b">
        <v>1</v>
      </c>
      <c r="R31" s="13" t="s">
        <v>6</v>
      </c>
      <c r="S31" s="14">
        <v>15525182</v>
      </c>
      <c r="T31" s="14">
        <v>0</v>
      </c>
      <c r="U31" s="15">
        <v>41302</v>
      </c>
      <c r="V31" s="13" t="s">
        <v>498</v>
      </c>
    </row>
    <row r="32" spans="1:22" ht="60" x14ac:dyDescent="0.25">
      <c r="A32" s="12">
        <v>38</v>
      </c>
      <c r="B32" s="13" t="s">
        <v>12</v>
      </c>
      <c r="C32" s="13" t="s">
        <v>150</v>
      </c>
      <c r="D32" s="13"/>
      <c r="E32" s="13" t="s">
        <v>54</v>
      </c>
      <c r="F32" s="13" t="s">
        <v>9</v>
      </c>
      <c r="G32" s="13"/>
      <c r="H32" s="13" t="s">
        <v>18</v>
      </c>
      <c r="I32" s="13" t="s">
        <v>4</v>
      </c>
      <c r="J32" s="13" t="s">
        <v>4</v>
      </c>
      <c r="K32" s="13" t="s">
        <v>4</v>
      </c>
      <c r="L32" s="13"/>
      <c r="M32" s="13"/>
      <c r="N32" s="12" t="b">
        <v>1</v>
      </c>
      <c r="O32" s="12" t="b">
        <v>0</v>
      </c>
      <c r="P32" s="12" t="b">
        <v>0</v>
      </c>
      <c r="Q32" s="12" t="b">
        <v>0</v>
      </c>
      <c r="R32" s="13" t="s">
        <v>6</v>
      </c>
      <c r="S32" s="14">
        <v>8125654</v>
      </c>
      <c r="T32" s="14">
        <v>0</v>
      </c>
      <c r="U32" s="15">
        <v>41290</v>
      </c>
      <c r="V32" s="13" t="s">
        <v>151</v>
      </c>
    </row>
    <row r="33" spans="1:22" ht="60" x14ac:dyDescent="0.25">
      <c r="A33" s="12">
        <v>39</v>
      </c>
      <c r="B33" s="13" t="s">
        <v>12</v>
      </c>
      <c r="C33" s="13" t="s">
        <v>168</v>
      </c>
      <c r="D33" s="13"/>
      <c r="E33" s="13" t="s">
        <v>169</v>
      </c>
      <c r="F33" s="13" t="s">
        <v>59</v>
      </c>
      <c r="G33" s="13"/>
      <c r="H33" s="13" t="s">
        <v>20</v>
      </c>
      <c r="I33" s="13" t="s">
        <v>4</v>
      </c>
      <c r="J33" s="13" t="s">
        <v>4</v>
      </c>
      <c r="K33" s="13" t="s">
        <v>4</v>
      </c>
      <c r="L33" s="13"/>
      <c r="M33" s="13"/>
      <c r="N33" s="12" t="b">
        <v>1</v>
      </c>
      <c r="O33" s="12" t="b">
        <v>0</v>
      </c>
      <c r="P33" s="12" t="b">
        <v>0</v>
      </c>
      <c r="Q33" s="12" t="b">
        <v>0</v>
      </c>
      <c r="R33" s="13" t="s">
        <v>5</v>
      </c>
      <c r="S33" s="14">
        <v>6019267</v>
      </c>
      <c r="T33" s="14">
        <v>0</v>
      </c>
      <c r="U33" s="15">
        <v>41290</v>
      </c>
      <c r="V33" s="13" t="s">
        <v>170</v>
      </c>
    </row>
    <row r="34" spans="1:22" ht="60" x14ac:dyDescent="0.25">
      <c r="A34" s="12">
        <v>40</v>
      </c>
      <c r="B34" s="13" t="s">
        <v>12</v>
      </c>
      <c r="C34" s="13" t="s">
        <v>152</v>
      </c>
      <c r="D34" s="13"/>
      <c r="E34" s="13" t="s">
        <v>64</v>
      </c>
      <c r="F34" s="13" t="s">
        <v>65</v>
      </c>
      <c r="G34" s="13"/>
      <c r="H34" s="13" t="s">
        <v>4</v>
      </c>
      <c r="I34" s="13" t="s">
        <v>4</v>
      </c>
      <c r="J34" s="13" t="s">
        <v>4</v>
      </c>
      <c r="K34" s="13" t="s">
        <v>4</v>
      </c>
      <c r="L34" s="13"/>
      <c r="M34" s="13"/>
      <c r="N34" s="12" t="b">
        <v>0</v>
      </c>
      <c r="O34" s="12" t="b">
        <v>1</v>
      </c>
      <c r="P34" s="12" t="b">
        <v>0</v>
      </c>
      <c r="Q34" s="12" t="b">
        <v>1</v>
      </c>
      <c r="R34" s="13" t="s">
        <v>5</v>
      </c>
      <c r="S34" s="14">
        <v>7000000</v>
      </c>
      <c r="T34" s="14">
        <v>0</v>
      </c>
      <c r="U34" s="15">
        <v>41291</v>
      </c>
      <c r="V34" s="13" t="s">
        <v>153</v>
      </c>
    </row>
    <row r="35" spans="1:22" ht="60" x14ac:dyDescent="0.25">
      <c r="A35" s="12">
        <v>41</v>
      </c>
      <c r="B35" s="13" t="s">
        <v>12</v>
      </c>
      <c r="C35" s="13" t="s">
        <v>119</v>
      </c>
      <c r="D35" s="13"/>
      <c r="E35" s="13" t="s">
        <v>120</v>
      </c>
      <c r="F35" s="13" t="s">
        <v>9</v>
      </c>
      <c r="G35" s="13"/>
      <c r="H35" s="13" t="s">
        <v>18</v>
      </c>
      <c r="I35" s="13" t="s">
        <v>4</v>
      </c>
      <c r="J35" s="13" t="s">
        <v>4</v>
      </c>
      <c r="K35" s="13" t="s">
        <v>4</v>
      </c>
      <c r="L35" s="13"/>
      <c r="M35" s="13"/>
      <c r="N35" s="12" t="b">
        <v>1</v>
      </c>
      <c r="O35" s="12" t="b">
        <v>0</v>
      </c>
      <c r="P35" s="12" t="b">
        <v>0</v>
      </c>
      <c r="Q35" s="12" t="b">
        <v>0</v>
      </c>
      <c r="R35" s="13" t="s">
        <v>6</v>
      </c>
      <c r="S35" s="14">
        <v>13000556</v>
      </c>
      <c r="T35" s="14">
        <v>0</v>
      </c>
      <c r="U35" s="15">
        <v>41291</v>
      </c>
      <c r="V35" s="13" t="s">
        <v>121</v>
      </c>
    </row>
    <row r="36" spans="1:22" ht="45" x14ac:dyDescent="0.25">
      <c r="A36" s="12">
        <v>42</v>
      </c>
      <c r="B36" s="13" t="s">
        <v>24</v>
      </c>
      <c r="C36" s="13" t="s">
        <v>317</v>
      </c>
      <c r="D36" s="13"/>
      <c r="E36" s="13" t="s">
        <v>318</v>
      </c>
      <c r="F36" s="13" t="s">
        <v>50</v>
      </c>
      <c r="G36" s="13"/>
      <c r="H36" s="13" t="s">
        <v>4</v>
      </c>
      <c r="I36" s="13" t="s">
        <v>4</v>
      </c>
      <c r="J36" s="13" t="s">
        <v>4</v>
      </c>
      <c r="K36" s="13" t="s">
        <v>4</v>
      </c>
      <c r="L36" s="13"/>
      <c r="M36" s="13"/>
      <c r="N36" s="12" t="b">
        <v>1</v>
      </c>
      <c r="O36" s="12" t="b">
        <v>1</v>
      </c>
      <c r="P36" s="12" t="b">
        <v>1</v>
      </c>
      <c r="Q36" s="12" t="b">
        <v>1</v>
      </c>
      <c r="R36" s="13" t="s">
        <v>6</v>
      </c>
      <c r="S36" s="14">
        <v>15015308</v>
      </c>
      <c r="T36" s="14">
        <v>0</v>
      </c>
      <c r="U36" s="15">
        <v>41303</v>
      </c>
      <c r="V36" s="13" t="s">
        <v>319</v>
      </c>
    </row>
    <row r="37" spans="1:22" ht="60" x14ac:dyDescent="0.25">
      <c r="A37" s="12">
        <v>43</v>
      </c>
      <c r="B37" s="13" t="s">
        <v>93</v>
      </c>
      <c r="C37" s="13" t="s">
        <v>201</v>
      </c>
      <c r="D37" s="13"/>
      <c r="E37" s="13" t="s">
        <v>49</v>
      </c>
      <c r="F37" s="13" t="s">
        <v>50</v>
      </c>
      <c r="G37" s="13"/>
      <c r="H37" s="13" t="s">
        <v>18</v>
      </c>
      <c r="I37" s="13" t="s">
        <v>4</v>
      </c>
      <c r="J37" s="13" t="s">
        <v>4</v>
      </c>
      <c r="K37" s="13" t="s">
        <v>4</v>
      </c>
      <c r="L37" s="13"/>
      <c r="M37" s="13"/>
      <c r="N37" s="12" t="b">
        <v>1</v>
      </c>
      <c r="O37" s="12" t="b">
        <v>0</v>
      </c>
      <c r="P37" s="12" t="b">
        <v>0</v>
      </c>
      <c r="Q37" s="12" t="b">
        <v>1</v>
      </c>
      <c r="R37" s="13" t="s">
        <v>94</v>
      </c>
      <c r="S37" s="14">
        <v>40500000</v>
      </c>
      <c r="T37" s="14">
        <v>0</v>
      </c>
      <c r="U37" s="15">
        <v>41317</v>
      </c>
      <c r="V37" s="13" t="s">
        <v>202</v>
      </c>
    </row>
    <row r="38" spans="1:22" ht="45" x14ac:dyDescent="0.25">
      <c r="A38" s="12">
        <v>44</v>
      </c>
      <c r="B38" s="13" t="s">
        <v>21</v>
      </c>
      <c r="C38" s="13" t="s">
        <v>212</v>
      </c>
      <c r="D38" s="13"/>
      <c r="E38" s="13" t="s">
        <v>213</v>
      </c>
      <c r="F38" s="13" t="s">
        <v>70</v>
      </c>
      <c r="G38" s="13"/>
      <c r="H38" s="13" t="s">
        <v>20</v>
      </c>
      <c r="I38" s="13" t="s">
        <v>4</v>
      </c>
      <c r="J38" s="13" t="s">
        <v>4</v>
      </c>
      <c r="K38" s="13" t="s">
        <v>4</v>
      </c>
      <c r="L38" s="13"/>
      <c r="M38" s="13"/>
      <c r="N38" s="12" t="b">
        <v>1</v>
      </c>
      <c r="O38" s="12" t="b">
        <v>0</v>
      </c>
      <c r="P38" s="12" t="b">
        <v>0</v>
      </c>
      <c r="Q38" s="12" t="b">
        <v>1</v>
      </c>
      <c r="R38" s="13" t="s">
        <v>6</v>
      </c>
      <c r="S38" s="14">
        <v>9152310</v>
      </c>
      <c r="T38" s="14">
        <v>0</v>
      </c>
      <c r="U38" s="15">
        <v>41317</v>
      </c>
      <c r="V38" s="13" t="s">
        <v>214</v>
      </c>
    </row>
    <row r="39" spans="1:22" ht="105" x14ac:dyDescent="0.25">
      <c r="A39" s="12">
        <v>45</v>
      </c>
      <c r="B39" s="13" t="s">
        <v>21</v>
      </c>
      <c r="C39" s="13" t="s">
        <v>206</v>
      </c>
      <c r="D39" s="13"/>
      <c r="E39" s="13" t="s">
        <v>4</v>
      </c>
      <c r="F39" s="13" t="s">
        <v>207</v>
      </c>
      <c r="G39" s="13"/>
      <c r="H39" s="13" t="s">
        <v>18</v>
      </c>
      <c r="I39" s="13" t="s">
        <v>4</v>
      </c>
      <c r="J39" s="13" t="s">
        <v>4</v>
      </c>
      <c r="K39" s="13" t="s">
        <v>4</v>
      </c>
      <c r="L39" s="13"/>
      <c r="M39" s="13"/>
      <c r="N39" s="12" t="b">
        <v>1</v>
      </c>
      <c r="O39" s="12" t="b">
        <v>0</v>
      </c>
      <c r="P39" s="12" t="b">
        <v>0</v>
      </c>
      <c r="Q39" s="12" t="b">
        <v>1</v>
      </c>
      <c r="R39" s="13" t="s">
        <v>5</v>
      </c>
      <c r="S39" s="14">
        <v>20000000</v>
      </c>
      <c r="T39" s="14">
        <v>0</v>
      </c>
      <c r="U39" s="15">
        <v>41317</v>
      </c>
      <c r="V39" s="13" t="s">
        <v>208</v>
      </c>
    </row>
    <row r="40" spans="1:22" ht="45" x14ac:dyDescent="0.25">
      <c r="A40" s="12">
        <v>46</v>
      </c>
      <c r="B40" s="13" t="s">
        <v>3</v>
      </c>
      <c r="C40" s="13" t="s">
        <v>476</v>
      </c>
      <c r="D40" s="13"/>
      <c r="E40" s="13" t="s">
        <v>118</v>
      </c>
      <c r="F40" s="13" t="s">
        <v>7</v>
      </c>
      <c r="G40" s="13"/>
      <c r="H40" s="13" t="s">
        <v>4</v>
      </c>
      <c r="I40" s="13" t="s">
        <v>4</v>
      </c>
      <c r="J40" s="13" t="s">
        <v>4</v>
      </c>
      <c r="K40" s="13" t="s">
        <v>4</v>
      </c>
      <c r="L40" s="13"/>
      <c r="M40" s="13"/>
      <c r="N40" s="12" t="b">
        <v>0</v>
      </c>
      <c r="O40" s="12" t="b">
        <v>1</v>
      </c>
      <c r="P40" s="12" t="b">
        <v>0</v>
      </c>
      <c r="Q40" s="12" t="b">
        <v>0</v>
      </c>
      <c r="R40" s="13" t="s">
        <v>5</v>
      </c>
      <c r="S40" s="14">
        <v>3474900</v>
      </c>
      <c r="T40" s="14">
        <v>0</v>
      </c>
      <c r="U40" s="15">
        <v>41312</v>
      </c>
      <c r="V40" s="13" t="s">
        <v>477</v>
      </c>
    </row>
    <row r="41" spans="1:22" ht="90" x14ac:dyDescent="0.25">
      <c r="A41" s="12">
        <v>47</v>
      </c>
      <c r="B41" s="13" t="s">
        <v>3</v>
      </c>
      <c r="C41" s="13" t="s">
        <v>441</v>
      </c>
      <c r="D41" s="13"/>
      <c r="E41" s="13" t="s">
        <v>4</v>
      </c>
      <c r="F41" s="13" t="s">
        <v>442</v>
      </c>
      <c r="G41" s="13"/>
      <c r="H41" s="13" t="s">
        <v>4</v>
      </c>
      <c r="I41" s="13" t="s">
        <v>22</v>
      </c>
      <c r="J41" s="13" t="s">
        <v>4</v>
      </c>
      <c r="K41" s="13" t="s">
        <v>4</v>
      </c>
      <c r="L41" s="13"/>
      <c r="M41" s="13"/>
      <c r="N41" s="12" t="b">
        <v>0</v>
      </c>
      <c r="O41" s="12" t="b">
        <v>1</v>
      </c>
      <c r="P41" s="12" t="b">
        <v>0</v>
      </c>
      <c r="Q41" s="12" t="b">
        <v>0</v>
      </c>
      <c r="R41" s="13" t="s">
        <v>5</v>
      </c>
      <c r="S41" s="14">
        <v>3848442</v>
      </c>
      <c r="T41" s="14">
        <v>0</v>
      </c>
      <c r="U41" s="15">
        <v>41312</v>
      </c>
      <c r="V41" s="13" t="s">
        <v>443</v>
      </c>
    </row>
    <row r="42" spans="1:22" ht="90" x14ac:dyDescent="0.25">
      <c r="A42" s="12">
        <v>48</v>
      </c>
      <c r="B42" s="13" t="s">
        <v>3</v>
      </c>
      <c r="C42" s="13" t="s">
        <v>451</v>
      </c>
      <c r="D42" s="13"/>
      <c r="E42" s="13" t="s">
        <v>4</v>
      </c>
      <c r="F42" s="13" t="s">
        <v>76</v>
      </c>
      <c r="G42" s="13"/>
      <c r="H42" s="13" t="s">
        <v>4</v>
      </c>
      <c r="I42" s="13" t="s">
        <v>22</v>
      </c>
      <c r="J42" s="13" t="s">
        <v>4</v>
      </c>
      <c r="K42" s="13" t="s">
        <v>4</v>
      </c>
      <c r="L42" s="13"/>
      <c r="M42" s="13"/>
      <c r="N42" s="12" t="b">
        <v>0</v>
      </c>
      <c r="O42" s="12" t="b">
        <v>1</v>
      </c>
      <c r="P42" s="12" t="b">
        <v>0</v>
      </c>
      <c r="Q42" s="12" t="b">
        <v>0</v>
      </c>
      <c r="R42" s="13" t="s">
        <v>5</v>
      </c>
      <c r="S42" s="14">
        <v>2925000</v>
      </c>
      <c r="T42" s="14">
        <v>0</v>
      </c>
      <c r="U42" s="15">
        <v>41312</v>
      </c>
      <c r="V42" s="13" t="s">
        <v>452</v>
      </c>
    </row>
    <row r="43" spans="1:22" ht="45" x14ac:dyDescent="0.25">
      <c r="A43" s="12">
        <v>49</v>
      </c>
      <c r="B43" s="13" t="s">
        <v>3</v>
      </c>
      <c r="C43" s="13" t="s">
        <v>456</v>
      </c>
      <c r="D43" s="13"/>
      <c r="E43" s="13" t="s">
        <v>58</v>
      </c>
      <c r="F43" s="13" t="s">
        <v>9</v>
      </c>
      <c r="G43" s="13"/>
      <c r="H43" s="13" t="s">
        <v>4</v>
      </c>
      <c r="I43" s="13" t="s">
        <v>4</v>
      </c>
      <c r="J43" s="13" t="s">
        <v>4</v>
      </c>
      <c r="K43" s="13" t="s">
        <v>4</v>
      </c>
      <c r="L43" s="13"/>
      <c r="M43" s="13"/>
      <c r="N43" s="12" t="b">
        <v>1</v>
      </c>
      <c r="O43" s="12" t="b">
        <v>0</v>
      </c>
      <c r="P43" s="12" t="b">
        <v>0</v>
      </c>
      <c r="Q43" s="12" t="b">
        <v>1</v>
      </c>
      <c r="R43" s="13" t="s">
        <v>6</v>
      </c>
      <c r="S43" s="14">
        <v>8700833</v>
      </c>
      <c r="T43" s="14">
        <v>0</v>
      </c>
      <c r="U43" s="15">
        <v>41312</v>
      </c>
      <c r="V43" s="13" t="s">
        <v>457</v>
      </c>
    </row>
    <row r="44" spans="1:22" ht="45" x14ac:dyDescent="0.25">
      <c r="A44" s="12">
        <v>50</v>
      </c>
      <c r="B44" s="13" t="s">
        <v>3</v>
      </c>
      <c r="C44" s="13" t="s">
        <v>478</v>
      </c>
      <c r="D44" s="13"/>
      <c r="E44" s="13" t="s">
        <v>53</v>
      </c>
      <c r="F44" s="13" t="s">
        <v>16</v>
      </c>
      <c r="G44" s="13"/>
      <c r="H44" s="13" t="s">
        <v>4</v>
      </c>
      <c r="I44" s="13" t="s">
        <v>4</v>
      </c>
      <c r="J44" s="13" t="s">
        <v>4</v>
      </c>
      <c r="K44" s="13" t="s">
        <v>4</v>
      </c>
      <c r="L44" s="13"/>
      <c r="M44" s="13"/>
      <c r="N44" s="12" t="b">
        <v>0</v>
      </c>
      <c r="O44" s="12" t="b">
        <v>1</v>
      </c>
      <c r="P44" s="12" t="b">
        <v>0</v>
      </c>
      <c r="Q44" s="12" t="b">
        <v>1</v>
      </c>
      <c r="R44" s="13" t="s">
        <v>5</v>
      </c>
      <c r="S44" s="14">
        <v>15158125</v>
      </c>
      <c r="T44" s="14">
        <v>0</v>
      </c>
      <c r="U44" s="15">
        <v>41312</v>
      </c>
      <c r="V44" s="13" t="s">
        <v>479</v>
      </c>
    </row>
    <row r="45" spans="1:22" ht="45" x14ac:dyDescent="0.25">
      <c r="A45" s="12">
        <v>51</v>
      </c>
      <c r="B45" s="13" t="s">
        <v>3</v>
      </c>
      <c r="C45" s="13" t="s">
        <v>438</v>
      </c>
      <c r="D45" s="13"/>
      <c r="E45" s="13" t="s">
        <v>439</v>
      </c>
      <c r="F45" s="13" t="s">
        <v>56</v>
      </c>
      <c r="G45" s="13"/>
      <c r="H45" s="13" t="s">
        <v>4</v>
      </c>
      <c r="I45" s="13" t="s">
        <v>4</v>
      </c>
      <c r="J45" s="13" t="s">
        <v>4</v>
      </c>
      <c r="K45" s="13" t="s">
        <v>4</v>
      </c>
      <c r="L45" s="13"/>
      <c r="M45" s="13"/>
      <c r="N45" s="12" t="b">
        <v>0</v>
      </c>
      <c r="O45" s="12" t="b">
        <v>1</v>
      </c>
      <c r="P45" s="12" t="b">
        <v>0</v>
      </c>
      <c r="Q45" s="12" t="b">
        <v>0</v>
      </c>
      <c r="R45" s="13" t="s">
        <v>5</v>
      </c>
      <c r="S45" s="14">
        <v>7150548</v>
      </c>
      <c r="T45" s="14">
        <v>0</v>
      </c>
      <c r="U45" s="15">
        <v>41312</v>
      </c>
      <c r="V45" s="13" t="s">
        <v>440</v>
      </c>
    </row>
    <row r="46" spans="1:22" ht="45" x14ac:dyDescent="0.25">
      <c r="A46" s="12">
        <v>52</v>
      </c>
      <c r="B46" s="13" t="s">
        <v>3</v>
      </c>
      <c r="C46" s="13" t="s">
        <v>436</v>
      </c>
      <c r="D46" s="13"/>
      <c r="E46" s="13" t="s">
        <v>98</v>
      </c>
      <c r="F46" s="13" t="s">
        <v>72</v>
      </c>
      <c r="G46" s="13"/>
      <c r="H46" s="13" t="s">
        <v>4</v>
      </c>
      <c r="I46" s="13" t="s">
        <v>19</v>
      </c>
      <c r="J46" s="13" t="s">
        <v>4</v>
      </c>
      <c r="K46" s="13" t="s">
        <v>4</v>
      </c>
      <c r="L46" s="13"/>
      <c r="M46" s="13"/>
      <c r="N46" s="12" t="b">
        <v>0</v>
      </c>
      <c r="O46" s="12" t="b">
        <v>1</v>
      </c>
      <c r="P46" s="12" t="b">
        <v>0</v>
      </c>
      <c r="Q46" s="12" t="b">
        <v>0</v>
      </c>
      <c r="R46" s="13" t="s">
        <v>5</v>
      </c>
      <c r="S46" s="14">
        <v>1521525</v>
      </c>
      <c r="T46" s="14">
        <v>0</v>
      </c>
      <c r="U46" s="15">
        <v>41312</v>
      </c>
      <c r="V46" s="13" t="s">
        <v>437</v>
      </c>
    </row>
    <row r="47" spans="1:22" ht="45" x14ac:dyDescent="0.25">
      <c r="A47" s="12">
        <v>53</v>
      </c>
      <c r="B47" s="13" t="s">
        <v>3</v>
      </c>
      <c r="C47" s="13" t="s">
        <v>434</v>
      </c>
      <c r="D47" s="13"/>
      <c r="E47" s="13" t="s">
        <v>89</v>
      </c>
      <c r="F47" s="13" t="s">
        <v>66</v>
      </c>
      <c r="G47" s="13"/>
      <c r="H47" s="13" t="s">
        <v>4</v>
      </c>
      <c r="I47" s="13" t="s">
        <v>19</v>
      </c>
      <c r="J47" s="13" t="s">
        <v>4</v>
      </c>
      <c r="K47" s="13" t="s">
        <v>4</v>
      </c>
      <c r="L47" s="13"/>
      <c r="M47" s="13"/>
      <c r="N47" s="12" t="b">
        <v>0</v>
      </c>
      <c r="O47" s="12" t="b">
        <v>1</v>
      </c>
      <c r="P47" s="12" t="b">
        <v>0</v>
      </c>
      <c r="Q47" s="12" t="b">
        <v>0</v>
      </c>
      <c r="R47" s="13" t="s">
        <v>5</v>
      </c>
      <c r="S47" s="14">
        <v>16195480</v>
      </c>
      <c r="T47" s="14">
        <v>0</v>
      </c>
      <c r="U47" s="15">
        <v>41312</v>
      </c>
      <c r="V47" s="13" t="s">
        <v>435</v>
      </c>
    </row>
    <row r="48" spans="1:22" ht="45" x14ac:dyDescent="0.25">
      <c r="A48" s="12">
        <v>55</v>
      </c>
      <c r="B48" s="13" t="s">
        <v>3</v>
      </c>
      <c r="C48" s="13" t="s">
        <v>194</v>
      </c>
      <c r="D48" s="13"/>
      <c r="E48" s="13" t="s">
        <v>4</v>
      </c>
      <c r="F48" s="13" t="s">
        <v>23</v>
      </c>
      <c r="G48" s="13"/>
      <c r="H48" s="13" t="s">
        <v>4</v>
      </c>
      <c r="I48" s="13" t="s">
        <v>4</v>
      </c>
      <c r="J48" s="13" t="s">
        <v>4</v>
      </c>
      <c r="K48" s="13" t="s">
        <v>4</v>
      </c>
      <c r="L48" s="13"/>
      <c r="M48" s="13"/>
      <c r="N48" s="12" t="b">
        <v>1</v>
      </c>
      <c r="O48" s="12" t="b">
        <v>0</v>
      </c>
      <c r="P48" s="12" t="b">
        <v>0</v>
      </c>
      <c r="Q48" s="12" t="b">
        <v>1</v>
      </c>
      <c r="R48" s="13" t="s">
        <v>6</v>
      </c>
      <c r="S48" s="14">
        <v>30050000</v>
      </c>
      <c r="T48" s="14">
        <v>0</v>
      </c>
      <c r="U48" s="15">
        <v>41312</v>
      </c>
      <c r="V48" s="13" t="s">
        <v>460</v>
      </c>
    </row>
    <row r="49" spans="1:22" ht="90" x14ac:dyDescent="0.25">
      <c r="A49" s="12">
        <v>56</v>
      </c>
      <c r="B49" s="13" t="s">
        <v>3</v>
      </c>
      <c r="C49" s="13" t="s">
        <v>441</v>
      </c>
      <c r="D49" s="13"/>
      <c r="E49" s="13" t="s">
        <v>4</v>
      </c>
      <c r="F49" s="13" t="s">
        <v>442</v>
      </c>
      <c r="G49" s="13"/>
      <c r="H49" s="13" t="s">
        <v>4</v>
      </c>
      <c r="I49" s="13" t="s">
        <v>22</v>
      </c>
      <c r="J49" s="13" t="s">
        <v>4</v>
      </c>
      <c r="K49" s="13" t="s">
        <v>4</v>
      </c>
      <c r="L49" s="13"/>
      <c r="M49" s="13"/>
      <c r="N49" s="12" t="b">
        <v>1</v>
      </c>
      <c r="O49" s="12" t="b">
        <v>0</v>
      </c>
      <c r="P49" s="12" t="b">
        <v>0</v>
      </c>
      <c r="Q49" s="12" t="b">
        <v>0</v>
      </c>
      <c r="R49" s="13" t="s">
        <v>5</v>
      </c>
      <c r="S49" s="14">
        <v>10675000</v>
      </c>
      <c r="T49" s="14">
        <v>0</v>
      </c>
      <c r="U49" s="15">
        <v>41312</v>
      </c>
      <c r="V49" s="13" t="s">
        <v>446</v>
      </c>
    </row>
    <row r="50" spans="1:22" ht="45" x14ac:dyDescent="0.25">
      <c r="A50" s="12">
        <v>57</v>
      </c>
      <c r="B50" s="13" t="s">
        <v>3</v>
      </c>
      <c r="C50" s="13" t="s">
        <v>431</v>
      </c>
      <c r="D50" s="13"/>
      <c r="E50" s="13" t="s">
        <v>432</v>
      </c>
      <c r="F50" s="13" t="s">
        <v>9</v>
      </c>
      <c r="G50" s="13"/>
      <c r="H50" s="13" t="s">
        <v>18</v>
      </c>
      <c r="I50" s="13" t="s">
        <v>4</v>
      </c>
      <c r="J50" s="13" t="s">
        <v>4</v>
      </c>
      <c r="K50" s="13" t="s">
        <v>4</v>
      </c>
      <c r="L50" s="13"/>
      <c r="M50" s="13"/>
      <c r="N50" s="12" t="b">
        <v>1</v>
      </c>
      <c r="O50" s="12" t="b">
        <v>0</v>
      </c>
      <c r="P50" s="12" t="b">
        <v>0</v>
      </c>
      <c r="Q50" s="12" t="b">
        <v>1</v>
      </c>
      <c r="R50" s="13" t="s">
        <v>6</v>
      </c>
      <c r="S50" s="14">
        <v>4914557</v>
      </c>
      <c r="T50" s="14">
        <v>0</v>
      </c>
      <c r="U50" s="15">
        <v>41312</v>
      </c>
      <c r="V50" s="13" t="s">
        <v>433</v>
      </c>
    </row>
    <row r="51" spans="1:22" ht="45" x14ac:dyDescent="0.25">
      <c r="A51" s="12">
        <v>58</v>
      </c>
      <c r="B51" s="13" t="s">
        <v>26</v>
      </c>
      <c r="C51" s="13" t="s">
        <v>367</v>
      </c>
      <c r="D51" s="13"/>
      <c r="E51" s="13" t="s">
        <v>368</v>
      </c>
      <c r="F51" s="13" t="s">
        <v>7</v>
      </c>
      <c r="G51" s="13"/>
      <c r="H51" s="13" t="s">
        <v>18</v>
      </c>
      <c r="I51" s="13" t="s">
        <v>4</v>
      </c>
      <c r="J51" s="13" t="s">
        <v>4</v>
      </c>
      <c r="K51" s="13" t="s">
        <v>4</v>
      </c>
      <c r="L51" s="13"/>
      <c r="M51" s="13"/>
      <c r="N51" s="12" t="b">
        <v>1</v>
      </c>
      <c r="O51" s="12" t="b">
        <v>0</v>
      </c>
      <c r="P51" s="12" t="b">
        <v>0</v>
      </c>
      <c r="Q51" s="12" t="b">
        <v>1</v>
      </c>
      <c r="R51" s="13" t="s">
        <v>6</v>
      </c>
      <c r="S51" s="14">
        <v>10180907</v>
      </c>
      <c r="T51" s="14">
        <v>0</v>
      </c>
      <c r="U51" s="15">
        <v>41317</v>
      </c>
      <c r="V51" s="13" t="s">
        <v>369</v>
      </c>
    </row>
    <row r="52" spans="1:22" ht="45" x14ac:dyDescent="0.25">
      <c r="A52" s="12">
        <v>59</v>
      </c>
      <c r="B52" s="13" t="s">
        <v>26</v>
      </c>
      <c r="C52" s="13" t="s">
        <v>383</v>
      </c>
      <c r="D52" s="13"/>
      <c r="E52" s="13" t="s">
        <v>384</v>
      </c>
      <c r="F52" s="13" t="s">
        <v>75</v>
      </c>
      <c r="G52" s="13"/>
      <c r="H52" s="13" t="s">
        <v>18</v>
      </c>
      <c r="I52" s="13" t="s">
        <v>4</v>
      </c>
      <c r="J52" s="13" t="s">
        <v>4</v>
      </c>
      <c r="K52" s="13" t="s">
        <v>4</v>
      </c>
      <c r="L52" s="13"/>
      <c r="M52" s="13"/>
      <c r="N52" s="12" t="b">
        <v>1</v>
      </c>
      <c r="O52" s="12" t="b">
        <v>0</v>
      </c>
      <c r="P52" s="12" t="b">
        <v>0</v>
      </c>
      <c r="Q52" s="12" t="b">
        <v>1</v>
      </c>
      <c r="R52" s="13" t="s">
        <v>6</v>
      </c>
      <c r="S52" s="14">
        <v>5729197</v>
      </c>
      <c r="T52" s="14">
        <v>0</v>
      </c>
      <c r="U52" s="15">
        <v>41317</v>
      </c>
      <c r="V52" s="13" t="s">
        <v>385</v>
      </c>
    </row>
    <row r="53" spans="1:22" ht="45" x14ac:dyDescent="0.25">
      <c r="A53" s="12">
        <v>60</v>
      </c>
      <c r="B53" s="13" t="s">
        <v>26</v>
      </c>
      <c r="C53" s="13" t="s">
        <v>331</v>
      </c>
      <c r="D53" s="13"/>
      <c r="E53" s="13" t="s">
        <v>332</v>
      </c>
      <c r="F53" s="13" t="s">
        <v>7</v>
      </c>
      <c r="G53" s="13"/>
      <c r="H53" s="13" t="s">
        <v>4</v>
      </c>
      <c r="I53" s="13" t="s">
        <v>4</v>
      </c>
      <c r="J53" s="13" t="s">
        <v>4</v>
      </c>
      <c r="K53" s="13" t="s">
        <v>4</v>
      </c>
      <c r="L53" s="13"/>
      <c r="M53" s="13"/>
      <c r="N53" s="12" t="b">
        <v>1</v>
      </c>
      <c r="O53" s="12" t="b">
        <v>0</v>
      </c>
      <c r="P53" s="12" t="b">
        <v>0</v>
      </c>
      <c r="Q53" s="12" t="b">
        <v>1</v>
      </c>
      <c r="R53" s="13" t="s">
        <v>6</v>
      </c>
      <c r="S53" s="14">
        <v>3747486</v>
      </c>
      <c r="T53" s="14">
        <v>0</v>
      </c>
      <c r="U53" s="15">
        <v>41317</v>
      </c>
      <c r="V53" s="13" t="s">
        <v>333</v>
      </c>
    </row>
    <row r="54" spans="1:22" ht="45" x14ac:dyDescent="0.25">
      <c r="A54" s="12">
        <v>61</v>
      </c>
      <c r="B54" s="13" t="s">
        <v>26</v>
      </c>
      <c r="C54" s="13" t="s">
        <v>362</v>
      </c>
      <c r="D54" s="13"/>
      <c r="E54" s="13" t="s">
        <v>91</v>
      </c>
      <c r="F54" s="13" t="s">
        <v>100</v>
      </c>
      <c r="G54" s="13"/>
      <c r="H54" s="13" t="s">
        <v>4</v>
      </c>
      <c r="I54" s="13" t="s">
        <v>4</v>
      </c>
      <c r="J54" s="13" t="s">
        <v>4</v>
      </c>
      <c r="K54" s="13" t="s">
        <v>4</v>
      </c>
      <c r="L54" s="13"/>
      <c r="M54" s="13"/>
      <c r="N54" s="12" t="b">
        <v>1</v>
      </c>
      <c r="O54" s="12" t="b">
        <v>0</v>
      </c>
      <c r="P54" s="12" t="b">
        <v>0</v>
      </c>
      <c r="Q54" s="12" t="b">
        <v>1</v>
      </c>
      <c r="R54" s="13" t="s">
        <v>6</v>
      </c>
      <c r="S54" s="14">
        <v>1603583</v>
      </c>
      <c r="T54" s="14">
        <v>0</v>
      </c>
      <c r="U54" s="15">
        <v>41317</v>
      </c>
      <c r="V54" s="13" t="s">
        <v>363</v>
      </c>
    </row>
    <row r="55" spans="1:22" ht="45" x14ac:dyDescent="0.25">
      <c r="A55" s="12">
        <v>62</v>
      </c>
      <c r="B55" s="13" t="s">
        <v>26</v>
      </c>
      <c r="C55" s="13" t="s">
        <v>364</v>
      </c>
      <c r="D55" s="13"/>
      <c r="E55" s="13" t="s">
        <v>365</v>
      </c>
      <c r="F55" s="13" t="s">
        <v>7</v>
      </c>
      <c r="G55" s="13"/>
      <c r="H55" s="13" t="s">
        <v>4</v>
      </c>
      <c r="I55" s="13" t="s">
        <v>4</v>
      </c>
      <c r="J55" s="13" t="s">
        <v>4</v>
      </c>
      <c r="K55" s="13" t="s">
        <v>4</v>
      </c>
      <c r="L55" s="13"/>
      <c r="M55" s="13"/>
      <c r="N55" s="12" t="b">
        <v>1</v>
      </c>
      <c r="O55" s="12" t="b">
        <v>0</v>
      </c>
      <c r="P55" s="12" t="b">
        <v>0</v>
      </c>
      <c r="Q55" s="12" t="b">
        <v>1</v>
      </c>
      <c r="R55" s="13" t="s">
        <v>6</v>
      </c>
      <c r="S55" s="14">
        <v>2896089</v>
      </c>
      <c r="T55" s="14">
        <v>0</v>
      </c>
      <c r="U55" s="15">
        <v>41317</v>
      </c>
      <c r="V55" s="13" t="s">
        <v>366</v>
      </c>
    </row>
    <row r="56" spans="1:22" ht="45" x14ac:dyDescent="0.25">
      <c r="A56" s="12">
        <v>63</v>
      </c>
      <c r="B56" s="13" t="s">
        <v>26</v>
      </c>
      <c r="C56" s="13" t="s">
        <v>389</v>
      </c>
      <c r="D56" s="13"/>
      <c r="E56" s="13" t="s">
        <v>390</v>
      </c>
      <c r="F56" s="13" t="s">
        <v>100</v>
      </c>
      <c r="G56" s="13"/>
      <c r="H56" s="13" t="s">
        <v>4</v>
      </c>
      <c r="I56" s="13" t="s">
        <v>4</v>
      </c>
      <c r="J56" s="13" t="s">
        <v>4</v>
      </c>
      <c r="K56" s="13" t="s">
        <v>4</v>
      </c>
      <c r="L56" s="13"/>
      <c r="M56" s="13"/>
      <c r="N56" s="12" t="b">
        <v>1</v>
      </c>
      <c r="O56" s="12" t="b">
        <v>0</v>
      </c>
      <c r="P56" s="12" t="b">
        <v>0</v>
      </c>
      <c r="Q56" s="12" t="b">
        <v>1</v>
      </c>
      <c r="R56" s="13" t="s">
        <v>6</v>
      </c>
      <c r="S56" s="14">
        <v>1519712</v>
      </c>
      <c r="T56" s="14">
        <v>0</v>
      </c>
      <c r="U56" s="15">
        <v>41317</v>
      </c>
      <c r="V56" s="13" t="s">
        <v>391</v>
      </c>
    </row>
    <row r="57" spans="1:22" ht="45" x14ac:dyDescent="0.25">
      <c r="A57" s="12">
        <v>64</v>
      </c>
      <c r="B57" s="13" t="s">
        <v>26</v>
      </c>
      <c r="C57" s="13" t="s">
        <v>340</v>
      </c>
      <c r="D57" s="13"/>
      <c r="E57" s="13" t="s">
        <v>51</v>
      </c>
      <c r="F57" s="13" t="s">
        <v>52</v>
      </c>
      <c r="G57" s="13"/>
      <c r="H57" s="13" t="s">
        <v>4</v>
      </c>
      <c r="I57" s="13" t="s">
        <v>4</v>
      </c>
      <c r="J57" s="13" t="s">
        <v>4</v>
      </c>
      <c r="K57" s="13" t="s">
        <v>4</v>
      </c>
      <c r="L57" s="13"/>
      <c r="M57" s="13"/>
      <c r="N57" s="12" t="b">
        <v>1</v>
      </c>
      <c r="O57" s="12" t="b">
        <v>0</v>
      </c>
      <c r="P57" s="12" t="b">
        <v>0</v>
      </c>
      <c r="Q57" s="12" t="b">
        <v>1</v>
      </c>
      <c r="R57" s="13" t="s">
        <v>6</v>
      </c>
      <c r="S57" s="14">
        <v>16573012</v>
      </c>
      <c r="T57" s="14">
        <v>0</v>
      </c>
      <c r="U57" s="15">
        <v>41317</v>
      </c>
      <c r="V57" s="13" t="s">
        <v>341</v>
      </c>
    </row>
    <row r="58" spans="1:22" ht="45" x14ac:dyDescent="0.25">
      <c r="A58" s="12">
        <v>65</v>
      </c>
      <c r="B58" s="13" t="s">
        <v>26</v>
      </c>
      <c r="C58" s="13" t="s">
        <v>355</v>
      </c>
      <c r="D58" s="13"/>
      <c r="E58" s="13" t="s">
        <v>356</v>
      </c>
      <c r="F58" s="13" t="s">
        <v>100</v>
      </c>
      <c r="G58" s="13"/>
      <c r="H58" s="13" t="s">
        <v>4</v>
      </c>
      <c r="I58" s="13" t="s">
        <v>4</v>
      </c>
      <c r="J58" s="13" t="s">
        <v>4</v>
      </c>
      <c r="K58" s="13" t="s">
        <v>4</v>
      </c>
      <c r="L58" s="13"/>
      <c r="M58" s="13"/>
      <c r="N58" s="12" t="b">
        <v>1</v>
      </c>
      <c r="O58" s="12" t="b">
        <v>0</v>
      </c>
      <c r="P58" s="12" t="b">
        <v>0</v>
      </c>
      <c r="Q58" s="12" t="b">
        <v>1</v>
      </c>
      <c r="R58" s="13" t="s">
        <v>6</v>
      </c>
      <c r="S58" s="14">
        <v>1198060</v>
      </c>
      <c r="T58" s="14">
        <v>0</v>
      </c>
      <c r="U58" s="15">
        <v>41317</v>
      </c>
      <c r="V58" s="13" t="s">
        <v>357</v>
      </c>
    </row>
    <row r="59" spans="1:22" ht="45" x14ac:dyDescent="0.25">
      <c r="A59" s="12">
        <v>66</v>
      </c>
      <c r="B59" s="13" t="s">
        <v>26</v>
      </c>
      <c r="C59" s="13" t="s">
        <v>334</v>
      </c>
      <c r="D59" s="13"/>
      <c r="E59" s="13" t="s">
        <v>335</v>
      </c>
      <c r="F59" s="13" t="s">
        <v>7</v>
      </c>
      <c r="G59" s="13"/>
      <c r="H59" s="13" t="s">
        <v>20</v>
      </c>
      <c r="I59" s="13" t="s">
        <v>4</v>
      </c>
      <c r="J59" s="13" t="s">
        <v>4</v>
      </c>
      <c r="K59" s="13" t="s">
        <v>4</v>
      </c>
      <c r="L59" s="13"/>
      <c r="M59" s="13"/>
      <c r="N59" s="12" t="b">
        <v>1</v>
      </c>
      <c r="O59" s="12" t="b">
        <v>0</v>
      </c>
      <c r="P59" s="12" t="b">
        <v>0</v>
      </c>
      <c r="Q59" s="12" t="b">
        <v>1</v>
      </c>
      <c r="R59" s="13" t="s">
        <v>6</v>
      </c>
      <c r="S59" s="14">
        <v>2974302</v>
      </c>
      <c r="T59" s="14">
        <v>0</v>
      </c>
      <c r="U59" s="15">
        <v>41317</v>
      </c>
      <c r="V59" s="13" t="s">
        <v>336</v>
      </c>
    </row>
    <row r="60" spans="1:22" ht="45" x14ac:dyDescent="0.25">
      <c r="A60" s="12">
        <v>67</v>
      </c>
      <c r="B60" s="13" t="s">
        <v>26</v>
      </c>
      <c r="C60" s="13" t="s">
        <v>345</v>
      </c>
      <c r="D60" s="13"/>
      <c r="E60" s="13" t="s">
        <v>346</v>
      </c>
      <c r="F60" s="13" t="s">
        <v>50</v>
      </c>
      <c r="G60" s="13"/>
      <c r="H60" s="13" t="s">
        <v>18</v>
      </c>
      <c r="I60" s="13" t="s">
        <v>4</v>
      </c>
      <c r="J60" s="13" t="s">
        <v>4</v>
      </c>
      <c r="K60" s="13" t="s">
        <v>4</v>
      </c>
      <c r="L60" s="13"/>
      <c r="M60" s="13"/>
      <c r="N60" s="12" t="b">
        <v>1</v>
      </c>
      <c r="O60" s="12" t="b">
        <v>0</v>
      </c>
      <c r="P60" s="12" t="b">
        <v>0</v>
      </c>
      <c r="Q60" s="12" t="b">
        <v>1</v>
      </c>
      <c r="R60" s="13" t="s">
        <v>6</v>
      </c>
      <c r="S60" s="14">
        <v>6349424</v>
      </c>
      <c r="T60" s="14">
        <v>0</v>
      </c>
      <c r="U60" s="15">
        <v>41317</v>
      </c>
      <c r="V60" s="13" t="s">
        <v>347</v>
      </c>
    </row>
    <row r="61" spans="1:22" ht="45" x14ac:dyDescent="0.25">
      <c r="A61" s="12">
        <v>68</v>
      </c>
      <c r="B61" s="13" t="s">
        <v>26</v>
      </c>
      <c r="C61" s="13" t="s">
        <v>353</v>
      </c>
      <c r="D61" s="13"/>
      <c r="E61" s="13" t="s">
        <v>118</v>
      </c>
      <c r="F61" s="13" t="s">
        <v>7</v>
      </c>
      <c r="G61" s="13"/>
      <c r="H61" s="13" t="s">
        <v>4</v>
      </c>
      <c r="I61" s="13" t="s">
        <v>4</v>
      </c>
      <c r="J61" s="13" t="s">
        <v>4</v>
      </c>
      <c r="K61" s="13" t="s">
        <v>4</v>
      </c>
      <c r="L61" s="13"/>
      <c r="M61" s="13"/>
      <c r="N61" s="12" t="b">
        <v>1</v>
      </c>
      <c r="O61" s="12" t="b">
        <v>0</v>
      </c>
      <c r="P61" s="12" t="b">
        <v>0</v>
      </c>
      <c r="Q61" s="12" t="b">
        <v>1</v>
      </c>
      <c r="R61" s="13" t="s">
        <v>6</v>
      </c>
      <c r="S61" s="14">
        <v>673743</v>
      </c>
      <c r="T61" s="14">
        <v>0</v>
      </c>
      <c r="U61" s="15">
        <v>41317</v>
      </c>
      <c r="V61" s="13" t="s">
        <v>354</v>
      </c>
    </row>
    <row r="62" spans="1:22" ht="60" x14ac:dyDescent="0.25">
      <c r="A62" s="12">
        <v>69</v>
      </c>
      <c r="B62" s="13" t="s">
        <v>12</v>
      </c>
      <c r="C62" s="13" t="s">
        <v>190</v>
      </c>
      <c r="D62" s="13"/>
      <c r="E62" s="13" t="s">
        <v>4</v>
      </c>
      <c r="F62" s="13" t="s">
        <v>23</v>
      </c>
      <c r="G62" s="13"/>
      <c r="H62" s="13" t="s">
        <v>18</v>
      </c>
      <c r="I62" s="13" t="s">
        <v>4</v>
      </c>
      <c r="J62" s="13" t="s">
        <v>4</v>
      </c>
      <c r="K62" s="13" t="s">
        <v>4</v>
      </c>
      <c r="L62" s="13"/>
      <c r="M62" s="13"/>
      <c r="N62" s="12" t="b">
        <v>1</v>
      </c>
      <c r="O62" s="12" t="b">
        <v>0</v>
      </c>
      <c r="P62" s="12" t="b">
        <v>0</v>
      </c>
      <c r="Q62" s="12" t="b">
        <v>1</v>
      </c>
      <c r="R62" s="13" t="s">
        <v>6</v>
      </c>
      <c r="S62" s="14">
        <v>50000000</v>
      </c>
      <c r="T62" s="14">
        <v>0</v>
      </c>
      <c r="U62" s="15">
        <v>41291</v>
      </c>
      <c r="V62" s="13" t="s">
        <v>191</v>
      </c>
    </row>
    <row r="63" spans="1:22" ht="60" x14ac:dyDescent="0.25">
      <c r="A63" s="12">
        <v>70</v>
      </c>
      <c r="B63" s="13" t="s">
        <v>15</v>
      </c>
      <c r="C63" s="13" t="s">
        <v>246</v>
      </c>
      <c r="D63" s="13"/>
      <c r="E63" s="13" t="s">
        <v>247</v>
      </c>
      <c r="F63" s="13" t="s">
        <v>11</v>
      </c>
      <c r="G63" s="13"/>
      <c r="H63" s="13" t="s">
        <v>4</v>
      </c>
      <c r="I63" s="13" t="s">
        <v>19</v>
      </c>
      <c r="J63" s="13" t="s">
        <v>4</v>
      </c>
      <c r="K63" s="13" t="s">
        <v>4</v>
      </c>
      <c r="L63" s="13"/>
      <c r="M63" s="13"/>
      <c r="N63" s="12" t="b">
        <v>1</v>
      </c>
      <c r="O63" s="12" t="b">
        <v>1</v>
      </c>
      <c r="P63" s="12" t="b">
        <v>0</v>
      </c>
      <c r="Q63" s="12" t="b">
        <v>1</v>
      </c>
      <c r="R63" s="13" t="s">
        <v>5</v>
      </c>
      <c r="S63" s="14">
        <v>2653295</v>
      </c>
      <c r="T63" s="14">
        <v>0</v>
      </c>
      <c r="U63" s="15">
        <v>41319</v>
      </c>
      <c r="V63" s="13" t="s">
        <v>248</v>
      </c>
    </row>
    <row r="64" spans="1:22" ht="60" x14ac:dyDescent="0.25">
      <c r="A64" s="12">
        <v>71</v>
      </c>
      <c r="B64" s="13" t="s">
        <v>15</v>
      </c>
      <c r="C64" s="13" t="s">
        <v>284</v>
      </c>
      <c r="D64" s="13"/>
      <c r="E64" s="13" t="s">
        <v>117</v>
      </c>
      <c r="F64" s="13" t="s">
        <v>72</v>
      </c>
      <c r="G64" s="13"/>
      <c r="H64" s="13" t="s">
        <v>18</v>
      </c>
      <c r="I64" s="13" t="s">
        <v>4</v>
      </c>
      <c r="J64" s="13" t="s">
        <v>4</v>
      </c>
      <c r="K64" s="13" t="s">
        <v>4</v>
      </c>
      <c r="L64" s="13"/>
      <c r="M64" s="13"/>
      <c r="N64" s="12" t="b">
        <v>1</v>
      </c>
      <c r="O64" s="12" t="b">
        <v>1</v>
      </c>
      <c r="P64" s="12" t="b">
        <v>0</v>
      </c>
      <c r="Q64" s="12" t="b">
        <v>1</v>
      </c>
      <c r="R64" s="13" t="s">
        <v>5</v>
      </c>
      <c r="S64" s="14">
        <v>5230900</v>
      </c>
      <c r="T64" s="14">
        <v>0</v>
      </c>
      <c r="U64" s="15">
        <v>41319</v>
      </c>
      <c r="V64" s="13" t="s">
        <v>285</v>
      </c>
    </row>
    <row r="65" spans="1:22" ht="60" x14ac:dyDescent="0.25">
      <c r="A65" s="12">
        <v>72</v>
      </c>
      <c r="B65" s="13" t="s">
        <v>15</v>
      </c>
      <c r="C65" s="13" t="s">
        <v>294</v>
      </c>
      <c r="D65" s="13"/>
      <c r="E65" s="13" t="s">
        <v>295</v>
      </c>
      <c r="F65" s="13" t="s">
        <v>296</v>
      </c>
      <c r="G65" s="13"/>
      <c r="H65" s="13" t="s">
        <v>4</v>
      </c>
      <c r="I65" s="13" t="s">
        <v>19</v>
      </c>
      <c r="J65" s="13" t="s">
        <v>4</v>
      </c>
      <c r="K65" s="13" t="s">
        <v>4</v>
      </c>
      <c r="L65" s="13"/>
      <c r="M65" s="13"/>
      <c r="N65" s="12" t="b">
        <v>1</v>
      </c>
      <c r="O65" s="12" t="b">
        <v>1</v>
      </c>
      <c r="P65" s="12" t="b">
        <v>0</v>
      </c>
      <c r="Q65" s="12" t="b">
        <v>1</v>
      </c>
      <c r="R65" s="13" t="s">
        <v>5</v>
      </c>
      <c r="S65" s="14">
        <v>11400000</v>
      </c>
      <c r="T65" s="14">
        <v>0</v>
      </c>
      <c r="U65" s="15">
        <v>41320</v>
      </c>
      <c r="V65" s="13" t="s">
        <v>297</v>
      </c>
    </row>
    <row r="66" spans="1:22" ht="60" x14ac:dyDescent="0.25">
      <c r="A66" s="12">
        <v>73</v>
      </c>
      <c r="B66" s="13" t="s">
        <v>15</v>
      </c>
      <c r="C66" s="13" t="s">
        <v>249</v>
      </c>
      <c r="D66" s="13"/>
      <c r="E66" s="13" t="s">
        <v>250</v>
      </c>
      <c r="F66" s="13" t="s">
        <v>84</v>
      </c>
      <c r="G66" s="13"/>
      <c r="H66" s="13" t="s">
        <v>10</v>
      </c>
      <c r="I66" s="13" t="s">
        <v>4</v>
      </c>
      <c r="J66" s="13" t="s">
        <v>4</v>
      </c>
      <c r="K66" s="13" t="s">
        <v>4</v>
      </c>
      <c r="L66" s="13"/>
      <c r="M66" s="13"/>
      <c r="N66" s="12" t="b">
        <v>1</v>
      </c>
      <c r="O66" s="12" t="b">
        <v>0</v>
      </c>
      <c r="P66" s="12" t="b">
        <v>0</v>
      </c>
      <c r="Q66" s="12" t="b">
        <v>0</v>
      </c>
      <c r="R66" s="13" t="s">
        <v>5</v>
      </c>
      <c r="S66" s="14">
        <v>13619546</v>
      </c>
      <c r="T66" s="14">
        <v>0</v>
      </c>
      <c r="U66" s="15">
        <v>41320</v>
      </c>
      <c r="V66" s="13" t="s">
        <v>259</v>
      </c>
    </row>
    <row r="67" spans="1:22" ht="60" x14ac:dyDescent="0.25">
      <c r="A67" s="12">
        <v>74</v>
      </c>
      <c r="B67" s="13" t="s">
        <v>15</v>
      </c>
      <c r="C67" s="13" t="s">
        <v>252</v>
      </c>
      <c r="D67" s="13"/>
      <c r="E67" s="13" t="s">
        <v>253</v>
      </c>
      <c r="F67" s="13" t="s">
        <v>80</v>
      </c>
      <c r="G67" s="13"/>
      <c r="H67" s="13" t="s">
        <v>10</v>
      </c>
      <c r="I67" s="13" t="s">
        <v>4</v>
      </c>
      <c r="J67" s="13" t="s">
        <v>4</v>
      </c>
      <c r="K67" s="13" t="s">
        <v>4</v>
      </c>
      <c r="L67" s="13"/>
      <c r="M67" s="13"/>
      <c r="N67" s="12" t="b">
        <v>1</v>
      </c>
      <c r="O67" s="12" t="b">
        <v>0</v>
      </c>
      <c r="P67" s="12" t="b">
        <v>0</v>
      </c>
      <c r="Q67" s="12" t="b">
        <v>0</v>
      </c>
      <c r="R67" s="13" t="s">
        <v>5</v>
      </c>
      <c r="S67" s="14">
        <v>11251262</v>
      </c>
      <c r="T67" s="14">
        <v>0</v>
      </c>
      <c r="U67" s="15">
        <v>41326</v>
      </c>
      <c r="V67" s="13" t="s">
        <v>254</v>
      </c>
    </row>
    <row r="68" spans="1:22" ht="60" x14ac:dyDescent="0.25">
      <c r="A68" s="12">
        <v>75</v>
      </c>
      <c r="B68" s="13" t="s">
        <v>17</v>
      </c>
      <c r="C68" s="13" t="s">
        <v>396</v>
      </c>
      <c r="D68" s="13"/>
      <c r="E68" s="13" t="s">
        <v>95</v>
      </c>
      <c r="F68" s="13" t="s">
        <v>77</v>
      </c>
      <c r="G68" s="13"/>
      <c r="H68" s="13" t="s">
        <v>18</v>
      </c>
      <c r="I68" s="13" t="s">
        <v>4</v>
      </c>
      <c r="J68" s="13" t="s">
        <v>4</v>
      </c>
      <c r="K68" s="13" t="s">
        <v>4</v>
      </c>
      <c r="L68" s="13"/>
      <c r="M68" s="13"/>
      <c r="N68" s="12" t="b">
        <v>1</v>
      </c>
      <c r="O68" s="12" t="b">
        <v>1</v>
      </c>
      <c r="P68" s="12" t="b">
        <v>1</v>
      </c>
      <c r="Q68" s="12" t="b">
        <v>1</v>
      </c>
      <c r="R68" s="13" t="s">
        <v>6</v>
      </c>
      <c r="S68" s="14">
        <v>3320671</v>
      </c>
      <c r="T68" s="14">
        <v>0</v>
      </c>
      <c r="U68" s="15">
        <v>41319</v>
      </c>
      <c r="V68" s="13" t="s">
        <v>397</v>
      </c>
    </row>
    <row r="69" spans="1:22" ht="60" x14ac:dyDescent="0.25">
      <c r="A69" s="12">
        <v>76</v>
      </c>
      <c r="B69" s="13" t="s">
        <v>17</v>
      </c>
      <c r="C69" s="13" t="s">
        <v>406</v>
      </c>
      <c r="D69" s="13"/>
      <c r="E69" s="13" t="s">
        <v>267</v>
      </c>
      <c r="F69" s="13" t="s">
        <v>80</v>
      </c>
      <c r="G69" s="13"/>
      <c r="H69" s="13" t="s">
        <v>4</v>
      </c>
      <c r="I69" s="13" t="s">
        <v>4</v>
      </c>
      <c r="J69" s="13" t="s">
        <v>4</v>
      </c>
      <c r="K69" s="13" t="s">
        <v>4</v>
      </c>
      <c r="L69" s="13"/>
      <c r="M69" s="13"/>
      <c r="N69" s="12" t="b">
        <v>1</v>
      </c>
      <c r="O69" s="12" t="b">
        <v>1</v>
      </c>
      <c r="P69" s="12" t="b">
        <v>1</v>
      </c>
      <c r="Q69" s="12" t="b">
        <v>1</v>
      </c>
      <c r="R69" s="13" t="s">
        <v>6</v>
      </c>
      <c r="S69" s="14">
        <v>3288461</v>
      </c>
      <c r="T69" s="14">
        <v>0</v>
      </c>
      <c r="U69" s="15">
        <v>41319</v>
      </c>
      <c r="V69" s="13" t="s">
        <v>407</v>
      </c>
    </row>
    <row r="70" spans="1:22" ht="60" x14ac:dyDescent="0.25">
      <c r="A70" s="12">
        <v>77</v>
      </c>
      <c r="B70" s="13" t="s">
        <v>17</v>
      </c>
      <c r="C70" s="13" t="s">
        <v>409</v>
      </c>
      <c r="D70" s="13"/>
      <c r="E70" s="13" t="s">
        <v>404</v>
      </c>
      <c r="F70" s="13" t="s">
        <v>11</v>
      </c>
      <c r="G70" s="13"/>
      <c r="H70" s="13" t="s">
        <v>18</v>
      </c>
      <c r="I70" s="13" t="s">
        <v>4</v>
      </c>
      <c r="J70" s="13" t="s">
        <v>4</v>
      </c>
      <c r="K70" s="13" t="s">
        <v>4</v>
      </c>
      <c r="L70" s="13"/>
      <c r="M70" s="13"/>
      <c r="N70" s="12" t="b">
        <v>1</v>
      </c>
      <c r="O70" s="12" t="b">
        <v>1</v>
      </c>
      <c r="P70" s="12" t="b">
        <v>1</v>
      </c>
      <c r="Q70" s="12" t="b">
        <v>1</v>
      </c>
      <c r="R70" s="13" t="s">
        <v>6</v>
      </c>
      <c r="S70" s="14">
        <v>5775894</v>
      </c>
      <c r="T70" s="14">
        <v>0</v>
      </c>
      <c r="U70" s="15">
        <v>41319</v>
      </c>
      <c r="V70" s="13" t="s">
        <v>410</v>
      </c>
    </row>
    <row r="71" spans="1:22" ht="60" x14ac:dyDescent="0.25">
      <c r="A71" s="12">
        <v>78</v>
      </c>
      <c r="B71" s="13" t="s">
        <v>17</v>
      </c>
      <c r="C71" s="13" t="s">
        <v>403</v>
      </c>
      <c r="D71" s="13"/>
      <c r="E71" s="13" t="s">
        <v>404</v>
      </c>
      <c r="F71" s="13" t="s">
        <v>11</v>
      </c>
      <c r="G71" s="13"/>
      <c r="H71" s="13" t="s">
        <v>4</v>
      </c>
      <c r="I71" s="13" t="s">
        <v>4</v>
      </c>
      <c r="J71" s="13" t="s">
        <v>4</v>
      </c>
      <c r="K71" s="13" t="s">
        <v>4</v>
      </c>
      <c r="L71" s="13"/>
      <c r="M71" s="13"/>
      <c r="N71" s="12" t="b">
        <v>1</v>
      </c>
      <c r="O71" s="12" t="b">
        <v>1</v>
      </c>
      <c r="P71" s="12" t="b">
        <v>0</v>
      </c>
      <c r="Q71" s="12" t="b">
        <v>1</v>
      </c>
      <c r="R71" s="13" t="s">
        <v>6</v>
      </c>
      <c r="S71" s="14">
        <v>3673122</v>
      </c>
      <c r="T71" s="14">
        <v>0</v>
      </c>
      <c r="U71" s="15">
        <v>41319</v>
      </c>
      <c r="V71" s="13" t="s">
        <v>405</v>
      </c>
    </row>
    <row r="72" spans="1:22" ht="60" x14ac:dyDescent="0.25">
      <c r="A72" s="12">
        <v>79</v>
      </c>
      <c r="B72" s="13" t="s">
        <v>17</v>
      </c>
      <c r="C72" s="13" t="s">
        <v>406</v>
      </c>
      <c r="D72" s="13"/>
      <c r="E72" s="13" t="s">
        <v>267</v>
      </c>
      <c r="F72" s="13" t="s">
        <v>80</v>
      </c>
      <c r="G72" s="13"/>
      <c r="H72" s="13" t="s">
        <v>4</v>
      </c>
      <c r="I72" s="13" t="s">
        <v>4</v>
      </c>
      <c r="J72" s="13" t="s">
        <v>4</v>
      </c>
      <c r="K72" s="13" t="s">
        <v>4</v>
      </c>
      <c r="L72" s="13"/>
      <c r="M72" s="13"/>
      <c r="N72" s="12" t="b">
        <v>1</v>
      </c>
      <c r="O72" s="12" t="b">
        <v>1</v>
      </c>
      <c r="P72" s="12" t="b">
        <v>1</v>
      </c>
      <c r="Q72" s="12" t="b">
        <v>1</v>
      </c>
      <c r="R72" s="13" t="s">
        <v>6</v>
      </c>
      <c r="S72" s="14">
        <v>3417618</v>
      </c>
      <c r="T72" s="14">
        <v>0</v>
      </c>
      <c r="U72" s="15">
        <v>41319</v>
      </c>
      <c r="V72" s="13" t="s">
        <v>408</v>
      </c>
    </row>
    <row r="73" spans="1:22" ht="60" x14ac:dyDescent="0.25">
      <c r="A73" s="12">
        <v>80</v>
      </c>
      <c r="B73" s="13" t="s">
        <v>17</v>
      </c>
      <c r="C73" s="13" t="s">
        <v>401</v>
      </c>
      <c r="D73" s="13"/>
      <c r="E73" s="13" t="s">
        <v>95</v>
      </c>
      <c r="F73" s="13" t="s">
        <v>77</v>
      </c>
      <c r="G73" s="13"/>
      <c r="H73" s="13" t="s">
        <v>4</v>
      </c>
      <c r="I73" s="13" t="s">
        <v>4</v>
      </c>
      <c r="J73" s="13" t="s">
        <v>4</v>
      </c>
      <c r="K73" s="13" t="s">
        <v>4</v>
      </c>
      <c r="L73" s="13"/>
      <c r="M73" s="13"/>
      <c r="N73" s="12" t="b">
        <v>1</v>
      </c>
      <c r="O73" s="12" t="b">
        <v>1</v>
      </c>
      <c r="P73" s="12" t="b">
        <v>1</v>
      </c>
      <c r="Q73" s="12" t="b">
        <v>1</v>
      </c>
      <c r="R73" s="13" t="s">
        <v>6</v>
      </c>
      <c r="S73" s="14">
        <v>6248870</v>
      </c>
      <c r="T73" s="14">
        <v>0</v>
      </c>
      <c r="U73" s="15">
        <v>41319</v>
      </c>
      <c r="V73" s="13" t="s">
        <v>402</v>
      </c>
    </row>
    <row r="74" spans="1:22" ht="60" x14ac:dyDescent="0.25">
      <c r="A74" s="12">
        <v>81</v>
      </c>
      <c r="B74" s="13" t="s">
        <v>17</v>
      </c>
      <c r="C74" s="13" t="s">
        <v>398</v>
      </c>
      <c r="D74" s="13"/>
      <c r="E74" s="13" t="s">
        <v>399</v>
      </c>
      <c r="F74" s="13" t="s">
        <v>80</v>
      </c>
      <c r="G74" s="13"/>
      <c r="H74" s="13" t="s">
        <v>4</v>
      </c>
      <c r="I74" s="13" t="s">
        <v>4</v>
      </c>
      <c r="J74" s="13" t="s">
        <v>4</v>
      </c>
      <c r="K74" s="13" t="s">
        <v>4</v>
      </c>
      <c r="L74" s="13"/>
      <c r="M74" s="13"/>
      <c r="N74" s="12" t="b">
        <v>1</v>
      </c>
      <c r="O74" s="12" t="b">
        <v>1</v>
      </c>
      <c r="P74" s="12" t="b">
        <v>1</v>
      </c>
      <c r="Q74" s="12" t="b">
        <v>1</v>
      </c>
      <c r="R74" s="13" t="s">
        <v>6</v>
      </c>
      <c r="S74" s="14">
        <v>3656716</v>
      </c>
      <c r="T74" s="14">
        <v>0</v>
      </c>
      <c r="U74" s="15">
        <v>41319</v>
      </c>
      <c r="V74" s="13" t="s">
        <v>400</v>
      </c>
    </row>
    <row r="75" spans="1:22" ht="60" x14ac:dyDescent="0.25">
      <c r="A75" s="12">
        <v>82</v>
      </c>
      <c r="B75" s="13" t="s">
        <v>13</v>
      </c>
      <c r="C75" s="13" t="s">
        <v>194</v>
      </c>
      <c r="D75" s="13"/>
      <c r="E75" s="13" t="s">
        <v>4</v>
      </c>
      <c r="F75" s="13" t="s">
        <v>23</v>
      </c>
      <c r="G75" s="13"/>
      <c r="H75" s="13" t="s">
        <v>4</v>
      </c>
      <c r="I75" s="13" t="s">
        <v>4</v>
      </c>
      <c r="J75" s="13" t="s">
        <v>4</v>
      </c>
      <c r="K75" s="13" t="s">
        <v>4</v>
      </c>
      <c r="L75" s="13"/>
      <c r="M75" s="13"/>
      <c r="N75" s="12" t="b">
        <v>1</v>
      </c>
      <c r="O75" s="12" t="b">
        <v>0</v>
      </c>
      <c r="P75" s="12" t="b">
        <v>0</v>
      </c>
      <c r="Q75" s="12" t="b">
        <v>1</v>
      </c>
      <c r="R75" s="13" t="s">
        <v>6</v>
      </c>
      <c r="S75" s="14">
        <v>30000000</v>
      </c>
      <c r="T75" s="14">
        <v>0</v>
      </c>
      <c r="U75" s="15">
        <v>41333</v>
      </c>
      <c r="V75" s="13" t="s">
        <v>516</v>
      </c>
    </row>
    <row r="76" spans="1:22" ht="60" x14ac:dyDescent="0.25">
      <c r="A76" s="12">
        <v>83</v>
      </c>
      <c r="B76" s="13" t="s">
        <v>13</v>
      </c>
      <c r="C76" s="13" t="s">
        <v>529</v>
      </c>
      <c r="D76" s="13"/>
      <c r="E76" s="13" t="s">
        <v>4</v>
      </c>
      <c r="F76" s="13" t="s">
        <v>296</v>
      </c>
      <c r="G76" s="13"/>
      <c r="H76" s="13" t="s">
        <v>18</v>
      </c>
      <c r="I76" s="13" t="s">
        <v>4</v>
      </c>
      <c r="J76" s="13" t="s">
        <v>4</v>
      </c>
      <c r="K76" s="13" t="s">
        <v>4</v>
      </c>
      <c r="L76" s="13"/>
      <c r="M76" s="13"/>
      <c r="N76" s="12" t="b">
        <v>1</v>
      </c>
      <c r="O76" s="12" t="b">
        <v>0</v>
      </c>
      <c r="P76" s="12" t="b">
        <v>0</v>
      </c>
      <c r="Q76" s="12" t="b">
        <v>1</v>
      </c>
      <c r="R76" s="13" t="s">
        <v>6</v>
      </c>
      <c r="S76" s="14">
        <v>10000000</v>
      </c>
      <c r="T76" s="14">
        <v>0</v>
      </c>
      <c r="U76" s="15">
        <v>41333</v>
      </c>
      <c r="V76" s="13" t="s">
        <v>530</v>
      </c>
    </row>
    <row r="77" spans="1:22" ht="60" x14ac:dyDescent="0.25">
      <c r="A77" s="12">
        <v>84</v>
      </c>
      <c r="B77" s="13" t="s">
        <v>13</v>
      </c>
      <c r="C77" s="13" t="s">
        <v>502</v>
      </c>
      <c r="D77" s="13"/>
      <c r="E77" s="13" t="s">
        <v>4</v>
      </c>
      <c r="F77" s="13" t="s">
        <v>503</v>
      </c>
      <c r="G77" s="13"/>
      <c r="H77" s="13" t="s">
        <v>18</v>
      </c>
      <c r="I77" s="13" t="s">
        <v>4</v>
      </c>
      <c r="J77" s="13" t="s">
        <v>4</v>
      </c>
      <c r="K77" s="13" t="s">
        <v>4</v>
      </c>
      <c r="L77" s="13"/>
      <c r="M77" s="13"/>
      <c r="N77" s="12" t="b">
        <v>1</v>
      </c>
      <c r="O77" s="12" t="b">
        <v>0</v>
      </c>
      <c r="P77" s="12" t="b">
        <v>0</v>
      </c>
      <c r="Q77" s="12" t="b">
        <v>1</v>
      </c>
      <c r="R77" s="13" t="s">
        <v>6</v>
      </c>
      <c r="S77" s="14">
        <v>10500000</v>
      </c>
      <c r="T77" s="14">
        <v>0</v>
      </c>
      <c r="U77" s="15">
        <v>41334</v>
      </c>
      <c r="V77" s="13" t="s">
        <v>504</v>
      </c>
    </row>
    <row r="78" spans="1:22" ht="60" x14ac:dyDescent="0.25">
      <c r="A78" s="12">
        <v>85</v>
      </c>
      <c r="B78" s="13" t="s">
        <v>13</v>
      </c>
      <c r="C78" s="13" t="s">
        <v>545</v>
      </c>
      <c r="D78" s="13"/>
      <c r="E78" s="13" t="s">
        <v>4</v>
      </c>
      <c r="F78" s="13" t="s">
        <v>9</v>
      </c>
      <c r="G78" s="13"/>
      <c r="H78" s="13" t="s">
        <v>18</v>
      </c>
      <c r="I78" s="13" t="s">
        <v>4</v>
      </c>
      <c r="J78" s="13" t="s">
        <v>4</v>
      </c>
      <c r="K78" s="13" t="s">
        <v>4</v>
      </c>
      <c r="L78" s="13"/>
      <c r="M78" s="13"/>
      <c r="N78" s="12" t="b">
        <v>1</v>
      </c>
      <c r="O78" s="12" t="b">
        <v>1</v>
      </c>
      <c r="P78" s="12" t="b">
        <v>0</v>
      </c>
      <c r="Q78" s="12" t="b">
        <v>1</v>
      </c>
      <c r="R78" s="13" t="s">
        <v>6</v>
      </c>
      <c r="S78" s="14">
        <v>15000000</v>
      </c>
      <c r="T78" s="14">
        <v>0</v>
      </c>
      <c r="U78" s="15">
        <v>41334</v>
      </c>
      <c r="V78" s="13" t="s">
        <v>546</v>
      </c>
    </row>
    <row r="79" spans="1:22" ht="60" x14ac:dyDescent="0.25">
      <c r="A79" s="12">
        <v>86</v>
      </c>
      <c r="B79" s="13" t="s">
        <v>13</v>
      </c>
      <c r="C79" s="13" t="s">
        <v>505</v>
      </c>
      <c r="D79" s="13"/>
      <c r="E79" s="13" t="s">
        <v>127</v>
      </c>
      <c r="F79" s="13" t="s">
        <v>9</v>
      </c>
      <c r="G79" s="13"/>
      <c r="H79" s="13" t="s">
        <v>18</v>
      </c>
      <c r="I79" s="13" t="s">
        <v>4</v>
      </c>
      <c r="J79" s="13" t="s">
        <v>4</v>
      </c>
      <c r="K79" s="13" t="s">
        <v>4</v>
      </c>
      <c r="L79" s="13"/>
      <c r="M79" s="13"/>
      <c r="N79" s="12" t="b">
        <v>1</v>
      </c>
      <c r="O79" s="12" t="b">
        <v>1</v>
      </c>
      <c r="P79" s="12" t="b">
        <v>0</v>
      </c>
      <c r="Q79" s="12" t="b">
        <v>1</v>
      </c>
      <c r="R79" s="13" t="s">
        <v>6</v>
      </c>
      <c r="S79" s="14">
        <v>13836593</v>
      </c>
      <c r="T79" s="14">
        <v>0</v>
      </c>
      <c r="U79" s="15">
        <v>41334</v>
      </c>
      <c r="V79" s="13" t="s">
        <v>506</v>
      </c>
    </row>
    <row r="80" spans="1:22" ht="45" x14ac:dyDescent="0.25">
      <c r="A80" s="12">
        <v>87</v>
      </c>
      <c r="B80" s="13" t="s">
        <v>14</v>
      </c>
      <c r="C80" s="13" t="s">
        <v>499</v>
      </c>
      <c r="D80" s="13"/>
      <c r="E80" s="13" t="s">
        <v>500</v>
      </c>
      <c r="F80" s="13" t="s">
        <v>9</v>
      </c>
      <c r="G80" s="13"/>
      <c r="H80" s="13" t="s">
        <v>20</v>
      </c>
      <c r="I80" s="13" t="s">
        <v>4</v>
      </c>
      <c r="J80" s="13" t="s">
        <v>4</v>
      </c>
      <c r="K80" s="13" t="s">
        <v>4</v>
      </c>
      <c r="L80" s="13"/>
      <c r="M80" s="13"/>
      <c r="N80" s="12" t="b">
        <v>1</v>
      </c>
      <c r="O80" s="12" t="b">
        <v>0</v>
      </c>
      <c r="P80" s="12" t="b">
        <v>0</v>
      </c>
      <c r="Q80" s="12" t="b">
        <v>1</v>
      </c>
      <c r="R80" s="13" t="s">
        <v>6</v>
      </c>
      <c r="S80" s="14">
        <v>9923276</v>
      </c>
      <c r="T80" s="14">
        <v>0</v>
      </c>
      <c r="U80" s="15">
        <v>41332</v>
      </c>
      <c r="V80" s="13" t="s">
        <v>501</v>
      </c>
    </row>
    <row r="81" spans="1:22" ht="90" x14ac:dyDescent="0.25">
      <c r="A81" s="12">
        <v>88</v>
      </c>
      <c r="B81" s="13" t="s">
        <v>13</v>
      </c>
      <c r="C81" s="13" t="s">
        <v>507</v>
      </c>
      <c r="D81" s="13"/>
      <c r="E81" s="13" t="s">
        <v>508</v>
      </c>
      <c r="F81" s="13" t="s">
        <v>52</v>
      </c>
      <c r="G81" s="13"/>
      <c r="H81" s="13" t="s">
        <v>4</v>
      </c>
      <c r="I81" s="13" t="s">
        <v>22</v>
      </c>
      <c r="J81" s="13" t="s">
        <v>4</v>
      </c>
      <c r="K81" s="13" t="s">
        <v>4</v>
      </c>
      <c r="L81" s="13"/>
      <c r="M81" s="13"/>
      <c r="N81" s="12" t="b">
        <v>1</v>
      </c>
      <c r="O81" s="12" t="b">
        <v>1</v>
      </c>
      <c r="P81" s="12" t="b">
        <v>0</v>
      </c>
      <c r="Q81" s="12" t="b">
        <v>1</v>
      </c>
      <c r="R81" s="13" t="s">
        <v>6</v>
      </c>
      <c r="S81" s="14">
        <v>12000000</v>
      </c>
      <c r="T81" s="14">
        <v>0</v>
      </c>
      <c r="U81" s="15">
        <v>41334</v>
      </c>
      <c r="V81" s="13" t="s">
        <v>509</v>
      </c>
    </row>
    <row r="82" spans="1:22" ht="60" x14ac:dyDescent="0.25">
      <c r="A82" s="12">
        <v>89</v>
      </c>
      <c r="B82" s="13" t="s">
        <v>13</v>
      </c>
      <c r="C82" s="13" t="s">
        <v>520</v>
      </c>
      <c r="D82" s="13"/>
      <c r="E82" s="13" t="s">
        <v>521</v>
      </c>
      <c r="F82" s="13" t="s">
        <v>64</v>
      </c>
      <c r="G82" s="13"/>
      <c r="H82" s="13" t="s">
        <v>4</v>
      </c>
      <c r="I82" s="13" t="s">
        <v>19</v>
      </c>
      <c r="J82" s="13" t="s">
        <v>4</v>
      </c>
      <c r="K82" s="13" t="s">
        <v>4</v>
      </c>
      <c r="L82" s="13"/>
      <c r="M82" s="13"/>
      <c r="N82" s="12" t="b">
        <v>1</v>
      </c>
      <c r="O82" s="12" t="b">
        <v>1</v>
      </c>
      <c r="P82" s="12" t="b">
        <v>0</v>
      </c>
      <c r="Q82" s="12" t="b">
        <v>1</v>
      </c>
      <c r="R82" s="13" t="s">
        <v>5</v>
      </c>
      <c r="S82" s="14">
        <v>17000000</v>
      </c>
      <c r="T82" s="14">
        <v>0</v>
      </c>
      <c r="U82" s="15">
        <v>41334</v>
      </c>
      <c r="V82" s="13" t="s">
        <v>522</v>
      </c>
    </row>
    <row r="83" spans="1:22" ht="105" x14ac:dyDescent="0.25">
      <c r="A83" s="12">
        <v>90</v>
      </c>
      <c r="B83" s="13" t="s">
        <v>93</v>
      </c>
      <c r="C83" s="13" t="s">
        <v>203</v>
      </c>
      <c r="D83" s="13"/>
      <c r="E83" s="13" t="s">
        <v>4</v>
      </c>
      <c r="F83" s="13" t="s">
        <v>204</v>
      </c>
      <c r="G83" s="13"/>
      <c r="H83" s="13" t="s">
        <v>110</v>
      </c>
      <c r="I83" s="13" t="s">
        <v>4</v>
      </c>
      <c r="J83" s="13" t="s">
        <v>4</v>
      </c>
      <c r="K83" s="13" t="s">
        <v>4</v>
      </c>
      <c r="L83" s="13"/>
      <c r="M83" s="13"/>
      <c r="N83" s="12" t="b">
        <v>1</v>
      </c>
      <c r="O83" s="12" t="b">
        <v>0</v>
      </c>
      <c r="P83" s="12" t="b">
        <v>0</v>
      </c>
      <c r="Q83" s="12" t="b">
        <v>1</v>
      </c>
      <c r="R83" s="13" t="s">
        <v>94</v>
      </c>
      <c r="S83" s="14">
        <v>25000000</v>
      </c>
      <c r="T83" s="14">
        <v>0</v>
      </c>
      <c r="U83" s="15">
        <v>41317</v>
      </c>
      <c r="V83" s="13" t="s">
        <v>205</v>
      </c>
    </row>
    <row r="84" spans="1:22" ht="60" x14ac:dyDescent="0.25">
      <c r="A84" s="12">
        <v>91</v>
      </c>
      <c r="B84" s="13" t="s">
        <v>15</v>
      </c>
      <c r="C84" s="13" t="s">
        <v>256</v>
      </c>
      <c r="D84" s="13"/>
      <c r="E84" s="13" t="s">
        <v>257</v>
      </c>
      <c r="F84" s="13" t="s">
        <v>52</v>
      </c>
      <c r="G84" s="13"/>
      <c r="H84" s="13" t="s">
        <v>4</v>
      </c>
      <c r="I84" s="13" t="s">
        <v>19</v>
      </c>
      <c r="J84" s="13" t="s">
        <v>4</v>
      </c>
      <c r="K84" s="13" t="s">
        <v>4</v>
      </c>
      <c r="L84" s="13"/>
      <c r="M84" s="13"/>
      <c r="N84" s="12" t="b">
        <v>1</v>
      </c>
      <c r="O84" s="12" t="b">
        <v>1</v>
      </c>
      <c r="P84" s="12" t="b">
        <v>0</v>
      </c>
      <c r="Q84" s="12" t="b">
        <v>1</v>
      </c>
      <c r="R84" s="13" t="s">
        <v>5</v>
      </c>
      <c r="S84" s="14">
        <v>842316</v>
      </c>
      <c r="T84" s="14">
        <v>0</v>
      </c>
      <c r="U84" s="15">
        <v>41319</v>
      </c>
      <c r="V84" s="13" t="s">
        <v>258</v>
      </c>
    </row>
    <row r="85" spans="1:22" ht="60" x14ac:dyDescent="0.25">
      <c r="A85" s="12">
        <v>92</v>
      </c>
      <c r="B85" s="13" t="s">
        <v>13</v>
      </c>
      <c r="C85" s="13" t="s">
        <v>513</v>
      </c>
      <c r="D85" s="13"/>
      <c r="E85" s="13" t="s">
        <v>514</v>
      </c>
      <c r="F85" s="13" t="s">
        <v>81</v>
      </c>
      <c r="G85" s="13"/>
      <c r="H85" s="13" t="s">
        <v>4</v>
      </c>
      <c r="I85" s="13" t="s">
        <v>19</v>
      </c>
      <c r="J85" s="13" t="s">
        <v>4</v>
      </c>
      <c r="K85" s="13" t="s">
        <v>4</v>
      </c>
      <c r="L85" s="13"/>
      <c r="M85" s="13"/>
      <c r="N85" s="12" t="b">
        <v>1</v>
      </c>
      <c r="O85" s="12" t="b">
        <v>1</v>
      </c>
      <c r="P85" s="12" t="b">
        <v>0</v>
      </c>
      <c r="Q85" s="12" t="b">
        <v>1</v>
      </c>
      <c r="R85" s="13" t="s">
        <v>5</v>
      </c>
      <c r="S85" s="14">
        <v>16500000</v>
      </c>
      <c r="T85" s="14">
        <v>0</v>
      </c>
      <c r="U85" s="15">
        <v>41334</v>
      </c>
      <c r="V85" s="13" t="s">
        <v>515</v>
      </c>
    </row>
    <row r="86" spans="1:22" ht="60" x14ac:dyDescent="0.25">
      <c r="A86" s="12">
        <v>93</v>
      </c>
      <c r="B86" s="13" t="s">
        <v>13</v>
      </c>
      <c r="C86" s="13" t="s">
        <v>517</v>
      </c>
      <c r="D86" s="13"/>
      <c r="E86" s="13" t="s">
        <v>518</v>
      </c>
      <c r="F86" s="13" t="s">
        <v>9</v>
      </c>
      <c r="G86" s="13"/>
      <c r="H86" s="13" t="s">
        <v>4</v>
      </c>
      <c r="I86" s="13" t="s">
        <v>19</v>
      </c>
      <c r="J86" s="13" t="s">
        <v>4</v>
      </c>
      <c r="K86" s="13" t="s">
        <v>4</v>
      </c>
      <c r="L86" s="13"/>
      <c r="M86" s="13"/>
      <c r="N86" s="12" t="b">
        <v>1</v>
      </c>
      <c r="O86" s="12" t="b">
        <v>1</v>
      </c>
      <c r="P86" s="12" t="b">
        <v>0</v>
      </c>
      <c r="Q86" s="12" t="b">
        <v>1</v>
      </c>
      <c r="R86" s="13" t="s">
        <v>6</v>
      </c>
      <c r="S86" s="14">
        <v>20000000</v>
      </c>
      <c r="T86" s="14">
        <v>0</v>
      </c>
      <c r="U86" s="15">
        <v>41334</v>
      </c>
      <c r="V86" s="13" t="s">
        <v>519</v>
      </c>
    </row>
    <row r="87" spans="1:22" ht="45" x14ac:dyDescent="0.25">
      <c r="A87" s="12">
        <v>94</v>
      </c>
      <c r="B87" s="13" t="s">
        <v>24</v>
      </c>
      <c r="C87" s="13" t="s">
        <v>322</v>
      </c>
      <c r="D87" s="13"/>
      <c r="E87" s="13" t="s">
        <v>71</v>
      </c>
      <c r="F87" s="13" t="s">
        <v>11</v>
      </c>
      <c r="G87" s="13"/>
      <c r="H87" s="13" t="s">
        <v>4</v>
      </c>
      <c r="I87" s="13" t="s">
        <v>19</v>
      </c>
      <c r="J87" s="13" t="s">
        <v>4</v>
      </c>
      <c r="K87" s="13" t="s">
        <v>4</v>
      </c>
      <c r="L87" s="13"/>
      <c r="M87" s="13"/>
      <c r="N87" s="12" t="b">
        <v>0</v>
      </c>
      <c r="O87" s="12" t="b">
        <v>1</v>
      </c>
      <c r="P87" s="12" t="b">
        <v>1</v>
      </c>
      <c r="Q87" s="12" t="b">
        <v>1</v>
      </c>
      <c r="R87" s="13" t="s">
        <v>5</v>
      </c>
      <c r="S87" s="14">
        <v>4317815</v>
      </c>
      <c r="T87" s="14">
        <v>0</v>
      </c>
      <c r="U87" s="15">
        <v>41319</v>
      </c>
      <c r="V87" s="13" t="s">
        <v>323</v>
      </c>
    </row>
    <row r="88" spans="1:22" ht="60" x14ac:dyDescent="0.25">
      <c r="A88" s="12">
        <v>95</v>
      </c>
      <c r="B88" s="13" t="s">
        <v>12</v>
      </c>
      <c r="C88" s="13" t="s">
        <v>126</v>
      </c>
      <c r="D88" s="13"/>
      <c r="E88" s="13" t="s">
        <v>127</v>
      </c>
      <c r="F88" s="13" t="s">
        <v>9</v>
      </c>
      <c r="G88" s="13"/>
      <c r="H88" s="13" t="s">
        <v>18</v>
      </c>
      <c r="I88" s="13" t="s">
        <v>4</v>
      </c>
      <c r="J88" s="13" t="s">
        <v>4</v>
      </c>
      <c r="K88" s="13" t="s">
        <v>4</v>
      </c>
      <c r="L88" s="13"/>
      <c r="M88" s="13"/>
      <c r="N88" s="12" t="b">
        <v>1</v>
      </c>
      <c r="O88" s="12" t="b">
        <v>0</v>
      </c>
      <c r="P88" s="12" t="b">
        <v>0</v>
      </c>
      <c r="Q88" s="12" t="b">
        <v>0</v>
      </c>
      <c r="R88" s="13" t="s">
        <v>6</v>
      </c>
      <c r="S88" s="14">
        <v>10325106</v>
      </c>
      <c r="T88" s="14">
        <v>0</v>
      </c>
      <c r="U88" s="15">
        <v>41291</v>
      </c>
      <c r="V88" s="13" t="s">
        <v>128</v>
      </c>
    </row>
    <row r="89" spans="1:22" ht="60" x14ac:dyDescent="0.25">
      <c r="A89" s="12">
        <v>96</v>
      </c>
      <c r="B89" s="13" t="s">
        <v>15</v>
      </c>
      <c r="C89" s="13" t="s">
        <v>307</v>
      </c>
      <c r="D89" s="13"/>
      <c r="E89" s="13" t="s">
        <v>308</v>
      </c>
      <c r="F89" s="13" t="s">
        <v>63</v>
      </c>
      <c r="G89" s="13"/>
      <c r="H89" s="13" t="s">
        <v>18</v>
      </c>
      <c r="I89" s="13" t="s">
        <v>4</v>
      </c>
      <c r="J89" s="13" t="s">
        <v>4</v>
      </c>
      <c r="K89" s="13" t="s">
        <v>4</v>
      </c>
      <c r="L89" s="13"/>
      <c r="M89" s="13"/>
      <c r="N89" s="12" t="b">
        <v>1</v>
      </c>
      <c r="O89" s="12" t="b">
        <v>0</v>
      </c>
      <c r="P89" s="12" t="b">
        <v>0</v>
      </c>
      <c r="Q89" s="12" t="b">
        <v>0</v>
      </c>
      <c r="R89" s="13" t="s">
        <v>6</v>
      </c>
      <c r="S89" s="14">
        <v>11563314</v>
      </c>
      <c r="T89" s="14">
        <v>0</v>
      </c>
      <c r="U89" s="15">
        <v>41334</v>
      </c>
      <c r="V89" s="13" t="s">
        <v>309</v>
      </c>
    </row>
    <row r="90" spans="1:22" ht="60" x14ac:dyDescent="0.25">
      <c r="A90" s="12">
        <v>97</v>
      </c>
      <c r="B90" s="13" t="s">
        <v>15</v>
      </c>
      <c r="C90" s="13" t="s">
        <v>28</v>
      </c>
      <c r="D90" s="13"/>
      <c r="E90" s="13" t="s">
        <v>49</v>
      </c>
      <c r="F90" s="13" t="s">
        <v>50</v>
      </c>
      <c r="G90" s="13"/>
      <c r="H90" s="13" t="s">
        <v>110</v>
      </c>
      <c r="I90" s="13" t="s">
        <v>4</v>
      </c>
      <c r="J90" s="13" t="s">
        <v>4</v>
      </c>
      <c r="K90" s="13" t="s">
        <v>4</v>
      </c>
      <c r="L90" s="13"/>
      <c r="M90" s="13"/>
      <c r="N90" s="12" t="b">
        <v>1</v>
      </c>
      <c r="O90" s="12" t="b">
        <v>0</v>
      </c>
      <c r="P90" s="12" t="b">
        <v>0</v>
      </c>
      <c r="Q90" s="12" t="b">
        <v>0</v>
      </c>
      <c r="R90" s="13" t="s">
        <v>5</v>
      </c>
      <c r="S90" s="14">
        <v>10520955</v>
      </c>
      <c r="T90" s="14">
        <v>0</v>
      </c>
      <c r="U90" s="15">
        <v>41334</v>
      </c>
      <c r="V90" s="13" t="s">
        <v>306</v>
      </c>
    </row>
    <row r="91" spans="1:22" ht="60" x14ac:dyDescent="0.25">
      <c r="A91" s="12">
        <v>98</v>
      </c>
      <c r="B91" s="13" t="s">
        <v>15</v>
      </c>
      <c r="C91" s="13" t="s">
        <v>196</v>
      </c>
      <c r="D91" s="13"/>
      <c r="E91" s="13" t="s">
        <v>4</v>
      </c>
      <c r="F91" s="13" t="s">
        <v>23</v>
      </c>
      <c r="G91" s="13"/>
      <c r="H91" s="13" t="s">
        <v>110</v>
      </c>
      <c r="I91" s="13" t="s">
        <v>4</v>
      </c>
      <c r="J91" s="13" t="s">
        <v>4</v>
      </c>
      <c r="K91" s="13" t="s">
        <v>4</v>
      </c>
      <c r="L91" s="13"/>
      <c r="M91" s="13"/>
      <c r="N91" s="12" t="b">
        <v>1</v>
      </c>
      <c r="O91" s="12" t="b">
        <v>0</v>
      </c>
      <c r="P91" s="12" t="b">
        <v>0</v>
      </c>
      <c r="Q91" s="12" t="b">
        <v>0</v>
      </c>
      <c r="R91" s="13" t="s">
        <v>6</v>
      </c>
      <c r="S91" s="14">
        <v>28000000</v>
      </c>
      <c r="T91" s="14">
        <v>0</v>
      </c>
      <c r="U91" s="15">
        <v>41344</v>
      </c>
      <c r="V91" s="13" t="s">
        <v>293</v>
      </c>
    </row>
    <row r="92" spans="1:22" ht="60" x14ac:dyDescent="0.25">
      <c r="A92" s="12">
        <v>99</v>
      </c>
      <c r="B92" s="13" t="s">
        <v>15</v>
      </c>
      <c r="C92" s="13" t="s">
        <v>102</v>
      </c>
      <c r="D92" s="13"/>
      <c r="E92" s="13" t="s">
        <v>99</v>
      </c>
      <c r="F92" s="13" t="s">
        <v>72</v>
      </c>
      <c r="G92" s="13"/>
      <c r="H92" s="13" t="s">
        <v>110</v>
      </c>
      <c r="I92" s="13" t="s">
        <v>4</v>
      </c>
      <c r="J92" s="13" t="s">
        <v>4</v>
      </c>
      <c r="K92" s="13" t="s">
        <v>4</v>
      </c>
      <c r="L92" s="13"/>
      <c r="M92" s="13"/>
      <c r="N92" s="12" t="b">
        <v>1</v>
      </c>
      <c r="O92" s="12" t="b">
        <v>0</v>
      </c>
      <c r="P92" s="12" t="b">
        <v>0</v>
      </c>
      <c r="Q92" s="12" t="b">
        <v>0</v>
      </c>
      <c r="R92" s="13" t="s">
        <v>6</v>
      </c>
      <c r="S92" s="14">
        <v>6114406</v>
      </c>
      <c r="T92" s="14">
        <v>0</v>
      </c>
      <c r="U92" s="15">
        <v>41344</v>
      </c>
      <c r="V92" s="13" t="s">
        <v>272</v>
      </c>
    </row>
    <row r="93" spans="1:22" ht="60" x14ac:dyDescent="0.25">
      <c r="A93" s="12">
        <v>100</v>
      </c>
      <c r="B93" s="13" t="s">
        <v>15</v>
      </c>
      <c r="C93" s="13" t="s">
        <v>102</v>
      </c>
      <c r="D93" s="13"/>
      <c r="E93" s="13" t="s">
        <v>114</v>
      </c>
      <c r="F93" s="13" t="s">
        <v>70</v>
      </c>
      <c r="G93" s="13"/>
      <c r="H93" s="13" t="s">
        <v>110</v>
      </c>
      <c r="I93" s="13" t="s">
        <v>4</v>
      </c>
      <c r="J93" s="13" t="s">
        <v>4</v>
      </c>
      <c r="K93" s="13" t="s">
        <v>4</v>
      </c>
      <c r="L93" s="13"/>
      <c r="M93" s="13"/>
      <c r="N93" s="12" t="b">
        <v>1</v>
      </c>
      <c r="O93" s="12" t="b">
        <v>0</v>
      </c>
      <c r="P93" s="12" t="b">
        <v>0</v>
      </c>
      <c r="Q93" s="12" t="b">
        <v>0</v>
      </c>
      <c r="R93" s="13" t="s">
        <v>6</v>
      </c>
      <c r="S93" s="14">
        <v>16048694</v>
      </c>
      <c r="T93" s="14">
        <v>0</v>
      </c>
      <c r="U93" s="15">
        <v>41344</v>
      </c>
      <c r="V93" s="13" t="s">
        <v>273</v>
      </c>
    </row>
    <row r="94" spans="1:22" ht="60" x14ac:dyDescent="0.25">
      <c r="A94" s="12">
        <v>101</v>
      </c>
      <c r="B94" s="13" t="s">
        <v>15</v>
      </c>
      <c r="C94" s="13" t="s">
        <v>249</v>
      </c>
      <c r="D94" s="13"/>
      <c r="E94" s="13" t="s">
        <v>250</v>
      </c>
      <c r="F94" s="13" t="s">
        <v>84</v>
      </c>
      <c r="G94" s="13"/>
      <c r="H94" s="13" t="s">
        <v>110</v>
      </c>
      <c r="I94" s="13" t="s">
        <v>4</v>
      </c>
      <c r="J94" s="13" t="s">
        <v>4</v>
      </c>
      <c r="K94" s="13" t="s">
        <v>4</v>
      </c>
      <c r="L94" s="13"/>
      <c r="M94" s="13"/>
      <c r="N94" s="12" t="b">
        <v>1</v>
      </c>
      <c r="O94" s="12" t="b">
        <v>0</v>
      </c>
      <c r="P94" s="12" t="b">
        <v>0</v>
      </c>
      <c r="Q94" s="12" t="b">
        <v>0</v>
      </c>
      <c r="R94" s="13" t="s">
        <v>5</v>
      </c>
      <c r="S94" s="14">
        <v>10276482</v>
      </c>
      <c r="T94" s="14">
        <v>0</v>
      </c>
      <c r="U94" s="15">
        <v>41344</v>
      </c>
      <c r="V94" s="13" t="s">
        <v>251</v>
      </c>
    </row>
    <row r="95" spans="1:22" ht="60" x14ac:dyDescent="0.25">
      <c r="A95" s="12">
        <v>102</v>
      </c>
      <c r="B95" s="13" t="s">
        <v>15</v>
      </c>
      <c r="C95" s="13" t="s">
        <v>103</v>
      </c>
      <c r="D95" s="13"/>
      <c r="E95" s="13" t="s">
        <v>260</v>
      </c>
      <c r="F95" s="13" t="s">
        <v>9</v>
      </c>
      <c r="G95" s="13"/>
      <c r="H95" s="13" t="s">
        <v>110</v>
      </c>
      <c r="I95" s="13" t="s">
        <v>4</v>
      </c>
      <c r="J95" s="13" t="s">
        <v>4</v>
      </c>
      <c r="K95" s="13" t="s">
        <v>4</v>
      </c>
      <c r="L95" s="13"/>
      <c r="M95" s="13"/>
      <c r="N95" s="12" t="b">
        <v>1</v>
      </c>
      <c r="O95" s="12" t="b">
        <v>0</v>
      </c>
      <c r="P95" s="12" t="b">
        <v>0</v>
      </c>
      <c r="Q95" s="12" t="b">
        <v>0</v>
      </c>
      <c r="R95" s="13" t="s">
        <v>6</v>
      </c>
      <c r="S95" s="14">
        <v>6063351</v>
      </c>
      <c r="T95" s="14">
        <v>0</v>
      </c>
      <c r="U95" s="15">
        <v>41344</v>
      </c>
      <c r="V95" s="13" t="s">
        <v>261</v>
      </c>
    </row>
    <row r="96" spans="1:22" ht="60" x14ac:dyDescent="0.25">
      <c r="A96" s="12">
        <v>103</v>
      </c>
      <c r="B96" s="13" t="s">
        <v>15</v>
      </c>
      <c r="C96" s="13" t="s">
        <v>262</v>
      </c>
      <c r="D96" s="13"/>
      <c r="E96" s="13" t="s">
        <v>263</v>
      </c>
      <c r="F96" s="13" t="s">
        <v>9</v>
      </c>
      <c r="G96" s="13"/>
      <c r="H96" s="13" t="s">
        <v>110</v>
      </c>
      <c r="I96" s="13" t="s">
        <v>4</v>
      </c>
      <c r="J96" s="13" t="s">
        <v>4</v>
      </c>
      <c r="K96" s="13" t="s">
        <v>4</v>
      </c>
      <c r="L96" s="13"/>
      <c r="M96" s="13"/>
      <c r="N96" s="12" t="b">
        <v>1</v>
      </c>
      <c r="O96" s="12" t="b">
        <v>0</v>
      </c>
      <c r="P96" s="12" t="b">
        <v>0</v>
      </c>
      <c r="Q96" s="12" t="b">
        <v>0</v>
      </c>
      <c r="R96" s="13" t="s">
        <v>6</v>
      </c>
      <c r="S96" s="14">
        <v>13560228</v>
      </c>
      <c r="T96" s="14">
        <v>0</v>
      </c>
      <c r="U96" s="15">
        <v>41344</v>
      </c>
      <c r="V96" s="13" t="s">
        <v>264</v>
      </c>
    </row>
    <row r="97" spans="1:22" ht="60" x14ac:dyDescent="0.25">
      <c r="A97" s="12">
        <v>104</v>
      </c>
      <c r="B97" s="13" t="s">
        <v>15</v>
      </c>
      <c r="C97" s="13" t="s">
        <v>107</v>
      </c>
      <c r="D97" s="13"/>
      <c r="E97" s="13" t="s">
        <v>265</v>
      </c>
      <c r="F97" s="13" t="s">
        <v>84</v>
      </c>
      <c r="G97" s="13"/>
      <c r="H97" s="13" t="s">
        <v>110</v>
      </c>
      <c r="I97" s="13" t="s">
        <v>4</v>
      </c>
      <c r="J97" s="13" t="s">
        <v>4</v>
      </c>
      <c r="K97" s="13" t="s">
        <v>4</v>
      </c>
      <c r="L97" s="13"/>
      <c r="M97" s="13"/>
      <c r="N97" s="12" t="b">
        <v>1</v>
      </c>
      <c r="O97" s="12" t="b">
        <v>0</v>
      </c>
      <c r="P97" s="12" t="b">
        <v>0</v>
      </c>
      <c r="Q97" s="12" t="b">
        <v>0</v>
      </c>
      <c r="R97" s="13" t="s">
        <v>6</v>
      </c>
      <c r="S97" s="14">
        <v>15857155</v>
      </c>
      <c r="T97" s="14">
        <v>0</v>
      </c>
      <c r="U97" s="15">
        <v>41344</v>
      </c>
      <c r="V97" s="13" t="s">
        <v>266</v>
      </c>
    </row>
    <row r="98" spans="1:22" ht="60" x14ac:dyDescent="0.25">
      <c r="A98" s="12">
        <v>105</v>
      </c>
      <c r="B98" s="13" t="s">
        <v>15</v>
      </c>
      <c r="C98" s="13" t="s">
        <v>107</v>
      </c>
      <c r="D98" s="13"/>
      <c r="E98" s="13" t="s">
        <v>267</v>
      </c>
      <c r="F98" s="13" t="s">
        <v>80</v>
      </c>
      <c r="G98" s="13"/>
      <c r="H98" s="13" t="s">
        <v>110</v>
      </c>
      <c r="I98" s="13" t="s">
        <v>4</v>
      </c>
      <c r="J98" s="13" t="s">
        <v>4</v>
      </c>
      <c r="K98" s="13" t="s">
        <v>4</v>
      </c>
      <c r="L98" s="13"/>
      <c r="M98" s="13"/>
      <c r="N98" s="12" t="b">
        <v>1</v>
      </c>
      <c r="O98" s="12" t="b">
        <v>0</v>
      </c>
      <c r="P98" s="12" t="b">
        <v>0</v>
      </c>
      <c r="Q98" s="12" t="b">
        <v>0</v>
      </c>
      <c r="R98" s="13" t="s">
        <v>6</v>
      </c>
      <c r="S98" s="14">
        <v>13713387</v>
      </c>
      <c r="T98" s="14">
        <v>0</v>
      </c>
      <c r="U98" s="15">
        <v>41344</v>
      </c>
      <c r="V98" s="13" t="s">
        <v>268</v>
      </c>
    </row>
    <row r="99" spans="1:22" ht="60" x14ac:dyDescent="0.25">
      <c r="A99" s="12">
        <v>106</v>
      </c>
      <c r="B99" s="13" t="s">
        <v>12</v>
      </c>
      <c r="C99" s="13" t="s">
        <v>157</v>
      </c>
      <c r="D99" s="13"/>
      <c r="E99" s="13" t="s">
        <v>58</v>
      </c>
      <c r="F99" s="13" t="s">
        <v>9</v>
      </c>
      <c r="G99" s="13"/>
      <c r="H99" s="13" t="s">
        <v>4</v>
      </c>
      <c r="I99" s="13" t="s">
        <v>4</v>
      </c>
      <c r="J99" s="13" t="s">
        <v>4</v>
      </c>
      <c r="K99" s="13" t="s">
        <v>4</v>
      </c>
      <c r="L99" s="13"/>
      <c r="M99" s="13"/>
      <c r="N99" s="12" t="b">
        <v>1</v>
      </c>
      <c r="O99" s="12" t="b">
        <v>0</v>
      </c>
      <c r="P99" s="12" t="b">
        <v>0</v>
      </c>
      <c r="Q99" s="12" t="b">
        <v>0</v>
      </c>
      <c r="R99" s="13" t="s">
        <v>6</v>
      </c>
      <c r="S99" s="14">
        <v>15973139</v>
      </c>
      <c r="T99" s="14">
        <v>0</v>
      </c>
      <c r="U99" s="15">
        <v>41298</v>
      </c>
      <c r="V99" s="13" t="s">
        <v>158</v>
      </c>
    </row>
    <row r="100" spans="1:22" ht="60" x14ac:dyDescent="0.25">
      <c r="A100" s="12">
        <v>107</v>
      </c>
      <c r="B100" s="13" t="s">
        <v>12</v>
      </c>
      <c r="C100" s="13" t="s">
        <v>159</v>
      </c>
      <c r="D100" s="13"/>
      <c r="E100" s="13" t="s">
        <v>98</v>
      </c>
      <c r="F100" s="13" t="s">
        <v>72</v>
      </c>
      <c r="G100" s="13"/>
      <c r="H100" s="13" t="s">
        <v>20</v>
      </c>
      <c r="I100" s="13" t="s">
        <v>4</v>
      </c>
      <c r="J100" s="13" t="s">
        <v>4</v>
      </c>
      <c r="K100" s="13" t="s">
        <v>4</v>
      </c>
      <c r="L100" s="13"/>
      <c r="M100" s="13"/>
      <c r="N100" s="12" t="b">
        <v>1</v>
      </c>
      <c r="O100" s="12" t="b">
        <v>0</v>
      </c>
      <c r="P100" s="12" t="b">
        <v>0</v>
      </c>
      <c r="Q100" s="12" t="b">
        <v>0</v>
      </c>
      <c r="R100" s="13" t="s">
        <v>6</v>
      </c>
      <c r="S100" s="14">
        <v>17683951</v>
      </c>
      <c r="T100" s="14">
        <v>0</v>
      </c>
      <c r="U100" s="15">
        <v>41298</v>
      </c>
      <c r="V100" s="13" t="s">
        <v>160</v>
      </c>
    </row>
    <row r="101" spans="1:22" ht="60" x14ac:dyDescent="0.25">
      <c r="A101" s="12">
        <v>108</v>
      </c>
      <c r="B101" s="13" t="s">
        <v>12</v>
      </c>
      <c r="C101" s="13" t="s">
        <v>161</v>
      </c>
      <c r="D101" s="13"/>
      <c r="E101" s="13" t="s">
        <v>86</v>
      </c>
      <c r="F101" s="13" t="s">
        <v>87</v>
      </c>
      <c r="G101" s="13"/>
      <c r="H101" s="13" t="s">
        <v>20</v>
      </c>
      <c r="I101" s="13" t="s">
        <v>4</v>
      </c>
      <c r="J101" s="13" t="s">
        <v>4</v>
      </c>
      <c r="K101" s="13" t="s">
        <v>4</v>
      </c>
      <c r="L101" s="13"/>
      <c r="M101" s="13"/>
      <c r="N101" s="12" t="b">
        <v>1</v>
      </c>
      <c r="O101" s="12" t="b">
        <v>0</v>
      </c>
      <c r="P101" s="12" t="b">
        <v>0</v>
      </c>
      <c r="Q101" s="12" t="b">
        <v>0</v>
      </c>
      <c r="R101" s="13" t="s">
        <v>6</v>
      </c>
      <c r="S101" s="14">
        <v>13135475</v>
      </c>
      <c r="T101" s="14">
        <v>0</v>
      </c>
      <c r="U101" s="15">
        <v>41298</v>
      </c>
      <c r="V101" s="13" t="s">
        <v>162</v>
      </c>
    </row>
    <row r="102" spans="1:22" ht="60" x14ac:dyDescent="0.25">
      <c r="A102" s="12">
        <v>109</v>
      </c>
      <c r="B102" s="13" t="s">
        <v>12</v>
      </c>
      <c r="C102" s="13" t="s">
        <v>163</v>
      </c>
      <c r="D102" s="13"/>
      <c r="E102" s="13" t="s">
        <v>164</v>
      </c>
      <c r="F102" s="13" t="s">
        <v>72</v>
      </c>
      <c r="G102" s="13"/>
      <c r="H102" s="13" t="s">
        <v>4</v>
      </c>
      <c r="I102" s="13" t="s">
        <v>4</v>
      </c>
      <c r="J102" s="13" t="s">
        <v>4</v>
      </c>
      <c r="K102" s="13" t="s">
        <v>4</v>
      </c>
      <c r="L102" s="13"/>
      <c r="M102" s="13"/>
      <c r="N102" s="12" t="b">
        <v>1</v>
      </c>
      <c r="O102" s="12" t="b">
        <v>0</v>
      </c>
      <c r="P102" s="12" t="b">
        <v>0</v>
      </c>
      <c r="Q102" s="12" t="b">
        <v>0</v>
      </c>
      <c r="R102" s="13" t="s">
        <v>6</v>
      </c>
      <c r="S102" s="14">
        <v>22594724</v>
      </c>
      <c r="T102" s="14">
        <v>0</v>
      </c>
      <c r="U102" s="15">
        <v>41298</v>
      </c>
      <c r="V102" s="13" t="s">
        <v>165</v>
      </c>
    </row>
    <row r="103" spans="1:22" ht="60" x14ac:dyDescent="0.25">
      <c r="A103" s="12">
        <v>110</v>
      </c>
      <c r="B103" s="13" t="s">
        <v>13</v>
      </c>
      <c r="C103" s="13" t="s">
        <v>547</v>
      </c>
      <c r="D103" s="13"/>
      <c r="E103" s="13" t="s">
        <v>548</v>
      </c>
      <c r="F103" s="13" t="s">
        <v>9</v>
      </c>
      <c r="G103" s="13"/>
      <c r="H103" s="13" t="s">
        <v>10</v>
      </c>
      <c r="I103" s="13" t="s">
        <v>4</v>
      </c>
      <c r="J103" s="13" t="s">
        <v>4</v>
      </c>
      <c r="K103" s="13" t="s">
        <v>4</v>
      </c>
      <c r="L103" s="13"/>
      <c r="M103" s="13"/>
      <c r="N103" s="12" t="b">
        <v>1</v>
      </c>
      <c r="O103" s="12" t="b">
        <v>0</v>
      </c>
      <c r="P103" s="12" t="b">
        <v>0</v>
      </c>
      <c r="Q103" s="12" t="b">
        <v>0</v>
      </c>
      <c r="R103" s="13" t="s">
        <v>6</v>
      </c>
      <c r="S103" s="14">
        <v>11107239</v>
      </c>
      <c r="T103" s="14">
        <v>0</v>
      </c>
      <c r="U103" s="15">
        <v>41358</v>
      </c>
      <c r="V103" s="13" t="s">
        <v>549</v>
      </c>
    </row>
    <row r="104" spans="1:22" ht="60" x14ac:dyDescent="0.25">
      <c r="A104" s="12">
        <v>111</v>
      </c>
      <c r="B104" s="13" t="s">
        <v>13</v>
      </c>
      <c r="C104" s="13" t="s">
        <v>537</v>
      </c>
      <c r="D104" s="13"/>
      <c r="E104" s="13" t="s">
        <v>538</v>
      </c>
      <c r="F104" s="13" t="s">
        <v>9</v>
      </c>
      <c r="G104" s="13"/>
      <c r="H104" s="13" t="s">
        <v>10</v>
      </c>
      <c r="I104" s="13" t="s">
        <v>4</v>
      </c>
      <c r="J104" s="13" t="s">
        <v>4</v>
      </c>
      <c r="K104" s="13" t="s">
        <v>4</v>
      </c>
      <c r="L104" s="13"/>
      <c r="M104" s="13"/>
      <c r="N104" s="12" t="b">
        <v>1</v>
      </c>
      <c r="O104" s="12" t="b">
        <v>0</v>
      </c>
      <c r="P104" s="12" t="b">
        <v>0</v>
      </c>
      <c r="Q104" s="12" t="b">
        <v>0</v>
      </c>
      <c r="R104" s="13" t="s">
        <v>6</v>
      </c>
      <c r="S104" s="14">
        <v>11458824</v>
      </c>
      <c r="T104" s="14">
        <v>0</v>
      </c>
      <c r="U104" s="15">
        <v>41359</v>
      </c>
      <c r="V104" s="13" t="s">
        <v>539</v>
      </c>
    </row>
    <row r="105" spans="1:22" ht="45" x14ac:dyDescent="0.25">
      <c r="A105" s="12">
        <v>112</v>
      </c>
      <c r="B105" s="13" t="s">
        <v>106</v>
      </c>
      <c r="C105" s="13" t="s">
        <v>232</v>
      </c>
      <c r="D105" s="13"/>
      <c r="E105" s="13" t="s">
        <v>233</v>
      </c>
      <c r="F105" s="13" t="s">
        <v>52</v>
      </c>
      <c r="G105" s="13"/>
      <c r="H105" s="13" t="s">
        <v>10</v>
      </c>
      <c r="I105" s="13" t="s">
        <v>4</v>
      </c>
      <c r="J105" s="13" t="s">
        <v>4</v>
      </c>
      <c r="K105" s="13" t="s">
        <v>4</v>
      </c>
      <c r="L105" s="13"/>
      <c r="M105" s="13"/>
      <c r="N105" s="12" t="b">
        <v>1</v>
      </c>
      <c r="O105" s="12" t="b">
        <v>0</v>
      </c>
      <c r="P105" s="12" t="b">
        <v>0</v>
      </c>
      <c r="Q105" s="12" t="b">
        <v>0</v>
      </c>
      <c r="R105" s="13" t="s">
        <v>6</v>
      </c>
      <c r="S105" s="14">
        <v>707542</v>
      </c>
      <c r="T105" s="14">
        <v>0</v>
      </c>
      <c r="U105" s="15">
        <v>41361</v>
      </c>
      <c r="V105" s="13" t="s">
        <v>234</v>
      </c>
    </row>
    <row r="106" spans="1:22" ht="45" x14ac:dyDescent="0.25">
      <c r="A106" s="12">
        <v>113</v>
      </c>
      <c r="B106" s="13" t="s">
        <v>106</v>
      </c>
      <c r="C106" s="13" t="s">
        <v>235</v>
      </c>
      <c r="D106" s="13"/>
      <c r="E106" s="13" t="s">
        <v>236</v>
      </c>
      <c r="F106" s="13" t="s">
        <v>52</v>
      </c>
      <c r="G106" s="13"/>
      <c r="H106" s="13" t="s">
        <v>10</v>
      </c>
      <c r="I106" s="13" t="s">
        <v>4</v>
      </c>
      <c r="J106" s="13" t="s">
        <v>4</v>
      </c>
      <c r="K106" s="13" t="s">
        <v>4</v>
      </c>
      <c r="L106" s="13"/>
      <c r="M106" s="13"/>
      <c r="N106" s="12" t="b">
        <v>1</v>
      </c>
      <c r="O106" s="12" t="b">
        <v>0</v>
      </c>
      <c r="P106" s="12" t="b">
        <v>0</v>
      </c>
      <c r="Q106" s="12" t="b">
        <v>0</v>
      </c>
      <c r="R106" s="13" t="s">
        <v>6</v>
      </c>
      <c r="S106" s="14">
        <v>6696389</v>
      </c>
      <c r="T106" s="14">
        <v>0</v>
      </c>
      <c r="U106" s="15">
        <v>41361</v>
      </c>
      <c r="V106" s="13" t="s">
        <v>237</v>
      </c>
    </row>
    <row r="107" spans="1:22" ht="45" x14ac:dyDescent="0.25">
      <c r="A107" s="12">
        <v>114</v>
      </c>
      <c r="B107" s="13" t="s">
        <v>26</v>
      </c>
      <c r="C107" s="13" t="s">
        <v>350</v>
      </c>
      <c r="D107" s="13"/>
      <c r="E107" s="13" t="s">
        <v>351</v>
      </c>
      <c r="F107" s="13" t="s">
        <v>52</v>
      </c>
      <c r="G107" s="13"/>
      <c r="H107" s="13" t="s">
        <v>4</v>
      </c>
      <c r="I107" s="13" t="s">
        <v>19</v>
      </c>
      <c r="J107" s="13" t="s">
        <v>4</v>
      </c>
      <c r="K107" s="13" t="s">
        <v>4</v>
      </c>
      <c r="L107" s="13"/>
      <c r="M107" s="13"/>
      <c r="N107" s="12" t="b">
        <v>0</v>
      </c>
      <c r="O107" s="12" t="b">
        <v>1</v>
      </c>
      <c r="P107" s="12" t="b">
        <v>0</v>
      </c>
      <c r="Q107" s="12" t="b">
        <v>1</v>
      </c>
      <c r="R107" s="13" t="s">
        <v>5</v>
      </c>
      <c r="S107" s="14">
        <v>2115750</v>
      </c>
      <c r="T107" s="14">
        <v>0</v>
      </c>
      <c r="U107" s="15">
        <v>41345</v>
      </c>
      <c r="V107" s="13" t="s">
        <v>352</v>
      </c>
    </row>
    <row r="108" spans="1:22" ht="45" x14ac:dyDescent="0.25">
      <c r="A108" s="12">
        <v>115</v>
      </c>
      <c r="B108" s="13" t="s">
        <v>26</v>
      </c>
      <c r="C108" s="13" t="s">
        <v>342</v>
      </c>
      <c r="D108" s="13"/>
      <c r="E108" s="13" t="s">
        <v>343</v>
      </c>
      <c r="F108" s="13" t="s">
        <v>62</v>
      </c>
      <c r="G108" s="13"/>
      <c r="H108" s="13" t="s">
        <v>20</v>
      </c>
      <c r="I108" s="13" t="s">
        <v>4</v>
      </c>
      <c r="J108" s="13" t="s">
        <v>4</v>
      </c>
      <c r="K108" s="13" t="s">
        <v>4</v>
      </c>
      <c r="L108" s="13"/>
      <c r="M108" s="13"/>
      <c r="N108" s="12" t="b">
        <v>1</v>
      </c>
      <c r="O108" s="12" t="b">
        <v>0</v>
      </c>
      <c r="P108" s="12" t="b">
        <v>0</v>
      </c>
      <c r="Q108" s="12" t="b">
        <v>1</v>
      </c>
      <c r="R108" s="13" t="s">
        <v>5</v>
      </c>
      <c r="S108" s="14">
        <v>10487071</v>
      </c>
      <c r="T108" s="14">
        <v>0</v>
      </c>
      <c r="U108" s="15">
        <v>41345</v>
      </c>
      <c r="V108" s="13" t="s">
        <v>344</v>
      </c>
    </row>
    <row r="109" spans="1:22" ht="45" x14ac:dyDescent="0.25">
      <c r="A109" s="12">
        <v>116</v>
      </c>
      <c r="B109" s="13" t="s">
        <v>26</v>
      </c>
      <c r="C109" s="13" t="s">
        <v>358</v>
      </c>
      <c r="D109" s="13"/>
      <c r="E109" s="13" t="s">
        <v>51</v>
      </c>
      <c r="F109" s="13" t="s">
        <v>52</v>
      </c>
      <c r="G109" s="13"/>
      <c r="H109" s="13" t="s">
        <v>4</v>
      </c>
      <c r="I109" s="13" t="s">
        <v>4</v>
      </c>
      <c r="J109" s="13" t="s">
        <v>4</v>
      </c>
      <c r="K109" s="13" t="s">
        <v>4</v>
      </c>
      <c r="L109" s="13"/>
      <c r="M109" s="13"/>
      <c r="N109" s="12" t="b">
        <v>1</v>
      </c>
      <c r="O109" s="12" t="b">
        <v>0</v>
      </c>
      <c r="P109" s="12" t="b">
        <v>0</v>
      </c>
      <c r="Q109" s="12" t="b">
        <v>1</v>
      </c>
      <c r="R109" s="13" t="s">
        <v>6</v>
      </c>
      <c r="S109" s="14">
        <v>7117100</v>
      </c>
      <c r="T109" s="14">
        <v>0</v>
      </c>
      <c r="U109" s="15">
        <v>41346</v>
      </c>
      <c r="V109" s="13" t="s">
        <v>359</v>
      </c>
    </row>
    <row r="110" spans="1:22" ht="45" x14ac:dyDescent="0.25">
      <c r="A110" s="12">
        <v>117</v>
      </c>
      <c r="B110" s="13" t="s">
        <v>26</v>
      </c>
      <c r="C110" s="13" t="s">
        <v>337</v>
      </c>
      <c r="D110" s="13"/>
      <c r="E110" s="13" t="s">
        <v>338</v>
      </c>
      <c r="F110" s="13" t="s">
        <v>72</v>
      </c>
      <c r="G110" s="13"/>
      <c r="H110" s="13" t="s">
        <v>4</v>
      </c>
      <c r="I110" s="13" t="s">
        <v>4</v>
      </c>
      <c r="J110" s="13" t="s">
        <v>4</v>
      </c>
      <c r="K110" s="13" t="s">
        <v>4</v>
      </c>
      <c r="L110" s="13"/>
      <c r="M110" s="13"/>
      <c r="N110" s="12" t="b">
        <v>1</v>
      </c>
      <c r="O110" s="12" t="b">
        <v>0</v>
      </c>
      <c r="P110" s="12" t="b">
        <v>0</v>
      </c>
      <c r="Q110" s="12" t="b">
        <v>1</v>
      </c>
      <c r="R110" s="13" t="s">
        <v>5</v>
      </c>
      <c r="S110" s="14">
        <v>3869945</v>
      </c>
      <c r="T110" s="14">
        <v>0</v>
      </c>
      <c r="U110" s="15">
        <v>41346</v>
      </c>
      <c r="V110" s="13" t="s">
        <v>339</v>
      </c>
    </row>
    <row r="111" spans="1:22" ht="60" x14ac:dyDescent="0.25">
      <c r="A111" s="12">
        <v>118</v>
      </c>
      <c r="B111" s="13" t="s">
        <v>26</v>
      </c>
      <c r="C111" s="13" t="s">
        <v>386</v>
      </c>
      <c r="D111" s="13"/>
      <c r="E111" s="13" t="s">
        <v>387</v>
      </c>
      <c r="F111" s="13" t="s">
        <v>62</v>
      </c>
      <c r="G111" s="13"/>
      <c r="H111" s="13" t="s">
        <v>20</v>
      </c>
      <c r="I111" s="13" t="s">
        <v>4</v>
      </c>
      <c r="J111" s="13" t="s">
        <v>4</v>
      </c>
      <c r="K111" s="13" t="s">
        <v>4</v>
      </c>
      <c r="L111" s="13"/>
      <c r="M111" s="13"/>
      <c r="N111" s="12" t="b">
        <v>1</v>
      </c>
      <c r="O111" s="12" t="b">
        <v>0</v>
      </c>
      <c r="P111" s="12" t="b">
        <v>0</v>
      </c>
      <c r="Q111" s="12" t="b">
        <v>1</v>
      </c>
      <c r="R111" s="13" t="s">
        <v>5</v>
      </c>
      <c r="S111" s="14">
        <v>16839281</v>
      </c>
      <c r="T111" s="14">
        <v>0</v>
      </c>
      <c r="U111" s="15">
        <v>41346</v>
      </c>
      <c r="V111" s="13" t="s">
        <v>388</v>
      </c>
    </row>
    <row r="112" spans="1:22" ht="45" x14ac:dyDescent="0.25">
      <c r="A112" s="12">
        <v>119</v>
      </c>
      <c r="B112" s="13" t="s">
        <v>26</v>
      </c>
      <c r="C112" s="13" t="s">
        <v>380</v>
      </c>
      <c r="D112" s="13"/>
      <c r="E112" s="13" t="s">
        <v>381</v>
      </c>
      <c r="F112" s="13" t="s">
        <v>62</v>
      </c>
      <c r="G112" s="13"/>
      <c r="H112" s="13" t="s">
        <v>20</v>
      </c>
      <c r="I112" s="13" t="s">
        <v>4</v>
      </c>
      <c r="J112" s="13" t="s">
        <v>4</v>
      </c>
      <c r="K112" s="13" t="s">
        <v>4</v>
      </c>
      <c r="L112" s="13"/>
      <c r="M112" s="13"/>
      <c r="N112" s="12" t="b">
        <v>1</v>
      </c>
      <c r="O112" s="12" t="b">
        <v>0</v>
      </c>
      <c r="P112" s="12" t="b">
        <v>0</v>
      </c>
      <c r="Q112" s="12" t="b">
        <v>1</v>
      </c>
      <c r="R112" s="13" t="s">
        <v>5</v>
      </c>
      <c r="S112" s="14">
        <v>9409064</v>
      </c>
      <c r="T112" s="14">
        <v>0</v>
      </c>
      <c r="U112" s="15">
        <v>41346</v>
      </c>
      <c r="V112" s="13" t="s">
        <v>382</v>
      </c>
    </row>
    <row r="113" spans="1:22" ht="45" x14ac:dyDescent="0.25">
      <c r="A113" s="12">
        <v>120</v>
      </c>
      <c r="B113" s="13" t="s">
        <v>26</v>
      </c>
      <c r="C113" s="13" t="s">
        <v>373</v>
      </c>
      <c r="D113" s="13"/>
      <c r="E113" s="13" t="s">
        <v>374</v>
      </c>
      <c r="F113" s="13" t="s">
        <v>375</v>
      </c>
      <c r="G113" s="13"/>
      <c r="H113" s="13" t="s">
        <v>4</v>
      </c>
      <c r="I113" s="13" t="s">
        <v>4</v>
      </c>
      <c r="J113" s="13" t="s">
        <v>4</v>
      </c>
      <c r="K113" s="13" t="s">
        <v>4</v>
      </c>
      <c r="L113" s="13"/>
      <c r="M113" s="13"/>
      <c r="N113" s="12" t="b">
        <v>1</v>
      </c>
      <c r="O113" s="12" t="b">
        <v>0</v>
      </c>
      <c r="P113" s="12" t="b">
        <v>0</v>
      </c>
      <c r="Q113" s="12" t="b">
        <v>1</v>
      </c>
      <c r="R113" s="13" t="s">
        <v>6</v>
      </c>
      <c r="S113" s="14">
        <v>3314777</v>
      </c>
      <c r="T113" s="14">
        <v>0</v>
      </c>
      <c r="U113" s="15">
        <v>41346</v>
      </c>
      <c r="V113" s="13" t="s">
        <v>376</v>
      </c>
    </row>
    <row r="114" spans="1:22" ht="45" x14ac:dyDescent="0.25">
      <c r="A114" s="12">
        <v>121</v>
      </c>
      <c r="B114" s="13" t="s">
        <v>26</v>
      </c>
      <c r="C114" s="13" t="s">
        <v>370</v>
      </c>
      <c r="D114" s="13"/>
      <c r="E114" s="13" t="s">
        <v>371</v>
      </c>
      <c r="F114" s="13" t="s">
        <v>62</v>
      </c>
      <c r="G114" s="13"/>
      <c r="H114" s="13" t="s">
        <v>4</v>
      </c>
      <c r="I114" s="13" t="s">
        <v>4</v>
      </c>
      <c r="J114" s="13" t="s">
        <v>4</v>
      </c>
      <c r="K114" s="13" t="s">
        <v>4</v>
      </c>
      <c r="L114" s="13"/>
      <c r="M114" s="13"/>
      <c r="N114" s="12" t="b">
        <v>1</v>
      </c>
      <c r="O114" s="12" t="b">
        <v>0</v>
      </c>
      <c r="P114" s="12" t="b">
        <v>0</v>
      </c>
      <c r="Q114" s="12" t="b">
        <v>1</v>
      </c>
      <c r="R114" s="13" t="s">
        <v>6</v>
      </c>
      <c r="S114" s="14">
        <v>9559807</v>
      </c>
      <c r="T114" s="14">
        <v>0</v>
      </c>
      <c r="U114" s="15">
        <v>41346</v>
      </c>
      <c r="V114" s="13" t="s">
        <v>372</v>
      </c>
    </row>
    <row r="115" spans="1:22" ht="45" x14ac:dyDescent="0.25">
      <c r="A115" s="12">
        <v>122</v>
      </c>
      <c r="B115" s="13" t="s">
        <v>26</v>
      </c>
      <c r="C115" s="13" t="s">
        <v>360</v>
      </c>
      <c r="D115" s="13"/>
      <c r="E115" s="13" t="s">
        <v>51</v>
      </c>
      <c r="F115" s="13" t="s">
        <v>52</v>
      </c>
      <c r="G115" s="13"/>
      <c r="H115" s="13" t="s">
        <v>4</v>
      </c>
      <c r="I115" s="13" t="s">
        <v>4</v>
      </c>
      <c r="J115" s="13" t="s">
        <v>4</v>
      </c>
      <c r="K115" s="13" t="s">
        <v>4</v>
      </c>
      <c r="L115" s="13"/>
      <c r="M115" s="13"/>
      <c r="N115" s="12" t="b">
        <v>1</v>
      </c>
      <c r="O115" s="12" t="b">
        <v>0</v>
      </c>
      <c r="P115" s="12" t="b">
        <v>0</v>
      </c>
      <c r="Q115" s="12" t="b">
        <v>1</v>
      </c>
      <c r="R115" s="13" t="s">
        <v>6</v>
      </c>
      <c r="S115" s="14">
        <v>11785439</v>
      </c>
      <c r="T115" s="14">
        <v>0</v>
      </c>
      <c r="U115" s="15">
        <v>41346</v>
      </c>
      <c r="V115" s="13" t="s">
        <v>361</v>
      </c>
    </row>
    <row r="116" spans="1:22" ht="45" x14ac:dyDescent="0.25">
      <c r="A116" s="12">
        <v>123</v>
      </c>
      <c r="B116" s="13" t="s">
        <v>26</v>
      </c>
      <c r="C116" s="13" t="s">
        <v>348</v>
      </c>
      <c r="D116" s="13"/>
      <c r="E116" s="13" t="s">
        <v>247</v>
      </c>
      <c r="F116" s="13" t="s">
        <v>7</v>
      </c>
      <c r="G116" s="13"/>
      <c r="H116" s="13" t="s">
        <v>4</v>
      </c>
      <c r="I116" s="13" t="s">
        <v>4</v>
      </c>
      <c r="J116" s="13" t="s">
        <v>4</v>
      </c>
      <c r="K116" s="13" t="s">
        <v>4</v>
      </c>
      <c r="L116" s="13"/>
      <c r="M116" s="13"/>
      <c r="N116" s="12" t="b">
        <v>0</v>
      </c>
      <c r="O116" s="12" t="b">
        <v>1</v>
      </c>
      <c r="P116" s="12" t="b">
        <v>0</v>
      </c>
      <c r="Q116" s="12" t="b">
        <v>1</v>
      </c>
      <c r="R116" s="13" t="s">
        <v>5</v>
      </c>
      <c r="S116" s="14">
        <v>7989089</v>
      </c>
      <c r="T116" s="14">
        <v>0</v>
      </c>
      <c r="U116" s="15">
        <v>41347</v>
      </c>
      <c r="V116" s="13" t="s">
        <v>349</v>
      </c>
    </row>
    <row r="117" spans="1:22" ht="45" x14ac:dyDescent="0.25">
      <c r="A117" s="12">
        <v>124</v>
      </c>
      <c r="B117" s="13" t="s">
        <v>26</v>
      </c>
      <c r="C117" s="13" t="s">
        <v>377</v>
      </c>
      <c r="D117" s="13"/>
      <c r="E117" s="13" t="s">
        <v>378</v>
      </c>
      <c r="F117" s="13" t="s">
        <v>62</v>
      </c>
      <c r="G117" s="13"/>
      <c r="H117" s="13" t="s">
        <v>4</v>
      </c>
      <c r="I117" s="13" t="s">
        <v>4</v>
      </c>
      <c r="J117" s="13" t="s">
        <v>4</v>
      </c>
      <c r="K117" s="13" t="s">
        <v>4</v>
      </c>
      <c r="L117" s="13"/>
      <c r="M117" s="13"/>
      <c r="N117" s="12" t="b">
        <v>1</v>
      </c>
      <c r="O117" s="12" t="b">
        <v>0</v>
      </c>
      <c r="P117" s="12" t="b">
        <v>0</v>
      </c>
      <c r="Q117" s="12" t="b">
        <v>1</v>
      </c>
      <c r="R117" s="13" t="s">
        <v>5</v>
      </c>
      <c r="S117" s="14">
        <v>16733719</v>
      </c>
      <c r="T117" s="14">
        <v>0</v>
      </c>
      <c r="U117" s="15">
        <v>41347</v>
      </c>
      <c r="V117" s="13" t="s">
        <v>379</v>
      </c>
    </row>
    <row r="118" spans="1:22" ht="60" x14ac:dyDescent="0.25">
      <c r="A118" s="12">
        <v>125</v>
      </c>
      <c r="B118" s="13" t="s">
        <v>3</v>
      </c>
      <c r="C118" s="13" t="s">
        <v>474</v>
      </c>
      <c r="D118" s="13"/>
      <c r="E118" s="13" t="s">
        <v>83</v>
      </c>
      <c r="F118" s="13" t="s">
        <v>63</v>
      </c>
      <c r="G118" s="13"/>
      <c r="H118" s="13" t="s">
        <v>4</v>
      </c>
      <c r="I118" s="13" t="s">
        <v>4</v>
      </c>
      <c r="J118" s="13" t="s">
        <v>4</v>
      </c>
      <c r="K118" s="13" t="s">
        <v>4</v>
      </c>
      <c r="L118" s="13"/>
      <c r="M118" s="13"/>
      <c r="N118" s="12" t="b">
        <v>0</v>
      </c>
      <c r="O118" s="12" t="b">
        <v>1</v>
      </c>
      <c r="P118" s="12" t="b">
        <v>0</v>
      </c>
      <c r="Q118" s="12" t="b">
        <v>1</v>
      </c>
      <c r="R118" s="13" t="s">
        <v>5</v>
      </c>
      <c r="S118" s="14">
        <v>5859850</v>
      </c>
      <c r="T118" s="14">
        <v>0</v>
      </c>
      <c r="U118" s="15">
        <v>41348</v>
      </c>
      <c r="V118" s="13" t="s">
        <v>475</v>
      </c>
    </row>
    <row r="119" spans="1:22" ht="45" x14ac:dyDescent="0.25">
      <c r="A119" s="12">
        <v>126</v>
      </c>
      <c r="B119" s="13" t="s">
        <v>3</v>
      </c>
      <c r="C119" s="13" t="s">
        <v>472</v>
      </c>
      <c r="D119" s="13"/>
      <c r="E119" s="13" t="s">
        <v>58</v>
      </c>
      <c r="F119" s="13" t="s">
        <v>9</v>
      </c>
      <c r="G119" s="13"/>
      <c r="H119" s="13" t="s">
        <v>4</v>
      </c>
      <c r="I119" s="13" t="s">
        <v>4</v>
      </c>
      <c r="J119" s="13" t="s">
        <v>4</v>
      </c>
      <c r="K119" s="13" t="s">
        <v>4</v>
      </c>
      <c r="L119" s="13"/>
      <c r="M119" s="13"/>
      <c r="N119" s="12" t="b">
        <v>0</v>
      </c>
      <c r="O119" s="12" t="b">
        <v>1</v>
      </c>
      <c r="P119" s="12" t="b">
        <v>0</v>
      </c>
      <c r="Q119" s="12" t="b">
        <v>1</v>
      </c>
      <c r="R119" s="13" t="s">
        <v>5</v>
      </c>
      <c r="S119" s="14">
        <v>4806050</v>
      </c>
      <c r="T119" s="14">
        <v>0</v>
      </c>
      <c r="U119" s="15">
        <v>41348</v>
      </c>
      <c r="V119" s="13" t="s">
        <v>473</v>
      </c>
    </row>
    <row r="120" spans="1:22" ht="60" x14ac:dyDescent="0.25">
      <c r="A120" s="12">
        <v>127</v>
      </c>
      <c r="B120" s="13" t="s">
        <v>3</v>
      </c>
      <c r="C120" s="13" t="s">
        <v>469</v>
      </c>
      <c r="D120" s="13"/>
      <c r="E120" s="13" t="s">
        <v>470</v>
      </c>
      <c r="F120" s="13" t="s">
        <v>73</v>
      </c>
      <c r="G120" s="13"/>
      <c r="H120" s="13" t="s">
        <v>4</v>
      </c>
      <c r="I120" s="13" t="s">
        <v>4</v>
      </c>
      <c r="J120" s="13" t="s">
        <v>4</v>
      </c>
      <c r="K120" s="13" t="s">
        <v>4</v>
      </c>
      <c r="L120" s="13"/>
      <c r="M120" s="13"/>
      <c r="N120" s="12" t="b">
        <v>0</v>
      </c>
      <c r="O120" s="12" t="b">
        <v>1</v>
      </c>
      <c r="P120" s="12" t="b">
        <v>0</v>
      </c>
      <c r="Q120" s="12" t="b">
        <v>1</v>
      </c>
      <c r="R120" s="13" t="s">
        <v>5</v>
      </c>
      <c r="S120" s="14">
        <v>4622600</v>
      </c>
      <c r="T120" s="14">
        <v>0</v>
      </c>
      <c r="U120" s="15">
        <v>41348</v>
      </c>
      <c r="V120" s="13" t="s">
        <v>471</v>
      </c>
    </row>
    <row r="121" spans="1:22" ht="45" x14ac:dyDescent="0.25">
      <c r="A121" s="12">
        <v>128</v>
      </c>
      <c r="B121" s="13" t="s">
        <v>3</v>
      </c>
      <c r="C121" s="13" t="s">
        <v>466</v>
      </c>
      <c r="D121" s="13"/>
      <c r="E121" s="13" t="s">
        <v>467</v>
      </c>
      <c r="F121" s="13" t="s">
        <v>84</v>
      </c>
      <c r="G121" s="13"/>
      <c r="H121" s="13" t="s">
        <v>4</v>
      </c>
      <c r="I121" s="13" t="s">
        <v>4</v>
      </c>
      <c r="J121" s="13" t="s">
        <v>4</v>
      </c>
      <c r="K121" s="13" t="s">
        <v>4</v>
      </c>
      <c r="L121" s="13"/>
      <c r="M121" s="13"/>
      <c r="N121" s="12" t="b">
        <v>0</v>
      </c>
      <c r="O121" s="12" t="b">
        <v>1</v>
      </c>
      <c r="P121" s="12" t="b">
        <v>0</v>
      </c>
      <c r="Q121" s="12" t="b">
        <v>1</v>
      </c>
      <c r="R121" s="13" t="s">
        <v>5</v>
      </c>
      <c r="S121" s="14">
        <v>4797525</v>
      </c>
      <c r="T121" s="14">
        <v>0</v>
      </c>
      <c r="U121" s="15">
        <v>41348</v>
      </c>
      <c r="V121" s="13" t="s">
        <v>468</v>
      </c>
    </row>
    <row r="122" spans="1:22" ht="45" x14ac:dyDescent="0.25">
      <c r="A122" s="12">
        <v>129</v>
      </c>
      <c r="B122" s="13" t="s">
        <v>3</v>
      </c>
      <c r="C122" s="13" t="s">
        <v>426</v>
      </c>
      <c r="D122" s="13"/>
      <c r="E122" s="13" t="s">
        <v>53</v>
      </c>
      <c r="F122" s="13" t="s">
        <v>16</v>
      </c>
      <c r="G122" s="13"/>
      <c r="H122" s="13" t="s">
        <v>4</v>
      </c>
      <c r="I122" s="13" t="s">
        <v>4</v>
      </c>
      <c r="J122" s="13" t="s">
        <v>4</v>
      </c>
      <c r="K122" s="13" t="s">
        <v>4</v>
      </c>
      <c r="L122" s="13"/>
      <c r="M122" s="13"/>
      <c r="N122" s="12" t="b">
        <v>0</v>
      </c>
      <c r="O122" s="12" t="b">
        <v>1</v>
      </c>
      <c r="P122" s="12" t="b">
        <v>0</v>
      </c>
      <c r="Q122" s="12" t="b">
        <v>1</v>
      </c>
      <c r="R122" s="13" t="s">
        <v>6</v>
      </c>
      <c r="S122" s="14">
        <v>9300130</v>
      </c>
      <c r="T122" s="14">
        <v>0</v>
      </c>
      <c r="U122" s="15">
        <v>41348</v>
      </c>
      <c r="V122" s="13" t="s">
        <v>427</v>
      </c>
    </row>
    <row r="123" spans="1:22" ht="45" x14ac:dyDescent="0.25">
      <c r="A123" s="12">
        <v>130</v>
      </c>
      <c r="B123" s="13" t="s">
        <v>3</v>
      </c>
      <c r="C123" s="13" t="s">
        <v>444</v>
      </c>
      <c r="D123" s="13"/>
      <c r="E123" s="13" t="s">
        <v>89</v>
      </c>
      <c r="F123" s="13" t="s">
        <v>66</v>
      </c>
      <c r="G123" s="13"/>
      <c r="H123" s="13" t="s">
        <v>4</v>
      </c>
      <c r="I123" s="13" t="s">
        <v>4</v>
      </c>
      <c r="J123" s="13" t="s">
        <v>4</v>
      </c>
      <c r="K123" s="13" t="s">
        <v>4</v>
      </c>
      <c r="L123" s="13"/>
      <c r="M123" s="13"/>
      <c r="N123" s="12" t="b">
        <v>0</v>
      </c>
      <c r="O123" s="12" t="b">
        <v>1</v>
      </c>
      <c r="P123" s="12" t="b">
        <v>0</v>
      </c>
      <c r="Q123" s="12" t="b">
        <v>0</v>
      </c>
      <c r="R123" s="13" t="s">
        <v>5</v>
      </c>
      <c r="S123" s="14">
        <v>10631505</v>
      </c>
      <c r="T123" s="14">
        <v>0</v>
      </c>
      <c r="U123" s="15">
        <v>41348</v>
      </c>
      <c r="V123" s="13" t="s">
        <v>445</v>
      </c>
    </row>
    <row r="124" spans="1:22" ht="45" x14ac:dyDescent="0.25">
      <c r="A124" s="12">
        <v>131</v>
      </c>
      <c r="B124" s="13" t="s">
        <v>3</v>
      </c>
      <c r="C124" s="13" t="s">
        <v>423</v>
      </c>
      <c r="D124" s="13"/>
      <c r="E124" s="13" t="s">
        <v>424</v>
      </c>
      <c r="F124" s="13" t="s">
        <v>375</v>
      </c>
      <c r="G124" s="13"/>
      <c r="H124" s="13" t="s">
        <v>4</v>
      </c>
      <c r="I124" s="13" t="s">
        <v>4</v>
      </c>
      <c r="J124" s="13" t="s">
        <v>4</v>
      </c>
      <c r="K124" s="13" t="s">
        <v>4</v>
      </c>
      <c r="L124" s="13"/>
      <c r="M124" s="13"/>
      <c r="N124" s="12" t="b">
        <v>0</v>
      </c>
      <c r="O124" s="12" t="b">
        <v>1</v>
      </c>
      <c r="P124" s="12" t="b">
        <v>0</v>
      </c>
      <c r="Q124" s="12" t="b">
        <v>0</v>
      </c>
      <c r="R124" s="13" t="s">
        <v>5</v>
      </c>
      <c r="S124" s="14">
        <v>4758525</v>
      </c>
      <c r="T124" s="14">
        <v>0</v>
      </c>
      <c r="U124" s="15">
        <v>41348</v>
      </c>
      <c r="V124" s="13" t="s">
        <v>425</v>
      </c>
    </row>
    <row r="125" spans="1:22" ht="45" x14ac:dyDescent="0.25">
      <c r="A125" s="12">
        <v>132</v>
      </c>
      <c r="B125" s="13" t="s">
        <v>3</v>
      </c>
      <c r="C125" s="13" t="s">
        <v>421</v>
      </c>
      <c r="D125" s="13"/>
      <c r="E125" s="13" t="s">
        <v>83</v>
      </c>
      <c r="F125" s="13" t="s">
        <v>63</v>
      </c>
      <c r="G125" s="13"/>
      <c r="H125" s="13" t="s">
        <v>4</v>
      </c>
      <c r="I125" s="13" t="s">
        <v>4</v>
      </c>
      <c r="J125" s="13" t="s">
        <v>4</v>
      </c>
      <c r="K125" s="13" t="s">
        <v>4</v>
      </c>
      <c r="L125" s="13"/>
      <c r="M125" s="13"/>
      <c r="N125" s="12" t="b">
        <v>1</v>
      </c>
      <c r="O125" s="12" t="b">
        <v>0</v>
      </c>
      <c r="P125" s="12" t="b">
        <v>0</v>
      </c>
      <c r="Q125" s="12" t="b">
        <v>1</v>
      </c>
      <c r="R125" s="13" t="s">
        <v>6</v>
      </c>
      <c r="S125" s="14">
        <v>12913725</v>
      </c>
      <c r="T125" s="14">
        <v>0</v>
      </c>
      <c r="U125" s="15">
        <v>41348</v>
      </c>
      <c r="V125" s="13" t="s">
        <v>422</v>
      </c>
    </row>
    <row r="126" spans="1:22" ht="45" x14ac:dyDescent="0.25">
      <c r="A126" s="12">
        <v>133</v>
      </c>
      <c r="B126" s="13" t="s">
        <v>3</v>
      </c>
      <c r="C126" s="13" t="s">
        <v>418</v>
      </c>
      <c r="D126" s="13"/>
      <c r="E126" s="13" t="s">
        <v>419</v>
      </c>
      <c r="F126" s="13" t="s">
        <v>78</v>
      </c>
      <c r="G126" s="13"/>
      <c r="H126" s="13" t="s">
        <v>4</v>
      </c>
      <c r="I126" s="13" t="s">
        <v>4</v>
      </c>
      <c r="J126" s="13" t="s">
        <v>4</v>
      </c>
      <c r="K126" s="13" t="s">
        <v>4</v>
      </c>
      <c r="L126" s="13"/>
      <c r="M126" s="13"/>
      <c r="N126" s="12" t="b">
        <v>0</v>
      </c>
      <c r="O126" s="12" t="b">
        <v>1</v>
      </c>
      <c r="P126" s="12" t="b">
        <v>0</v>
      </c>
      <c r="Q126" s="12" t="b">
        <v>1</v>
      </c>
      <c r="R126" s="13" t="s">
        <v>5</v>
      </c>
      <c r="S126" s="14">
        <v>3112725</v>
      </c>
      <c r="T126" s="14">
        <v>0</v>
      </c>
      <c r="U126" s="15">
        <v>41353</v>
      </c>
      <c r="V126" s="13" t="s">
        <v>420</v>
      </c>
    </row>
    <row r="127" spans="1:22" ht="45" x14ac:dyDescent="0.25">
      <c r="A127" s="12">
        <v>134</v>
      </c>
      <c r="B127" s="13" t="s">
        <v>3</v>
      </c>
      <c r="C127" s="13" t="s">
        <v>463</v>
      </c>
      <c r="D127" s="13"/>
      <c r="E127" s="13" t="s">
        <v>464</v>
      </c>
      <c r="F127" s="13" t="s">
        <v>72</v>
      </c>
      <c r="G127" s="13"/>
      <c r="H127" s="13" t="s">
        <v>4</v>
      </c>
      <c r="I127" s="13" t="s">
        <v>4</v>
      </c>
      <c r="J127" s="13" t="s">
        <v>4</v>
      </c>
      <c r="K127" s="13" t="s">
        <v>4</v>
      </c>
      <c r="L127" s="13"/>
      <c r="M127" s="13"/>
      <c r="N127" s="12" t="b">
        <v>0</v>
      </c>
      <c r="O127" s="12" t="b">
        <v>1</v>
      </c>
      <c r="P127" s="12" t="b">
        <v>1</v>
      </c>
      <c r="Q127" s="12" t="b">
        <v>0</v>
      </c>
      <c r="R127" s="13" t="s">
        <v>5</v>
      </c>
      <c r="S127" s="14">
        <v>5043970</v>
      </c>
      <c r="T127" s="14">
        <v>0</v>
      </c>
      <c r="U127" s="15">
        <v>41353</v>
      </c>
      <c r="V127" s="13" t="s">
        <v>465</v>
      </c>
    </row>
    <row r="128" spans="1:22" ht="45" x14ac:dyDescent="0.25">
      <c r="A128" s="12">
        <v>135</v>
      </c>
      <c r="B128" s="13" t="s">
        <v>3</v>
      </c>
      <c r="C128" s="13" t="s">
        <v>461</v>
      </c>
      <c r="D128" s="13"/>
      <c r="E128" s="13" t="s">
        <v>79</v>
      </c>
      <c r="F128" s="13" t="s">
        <v>80</v>
      </c>
      <c r="G128" s="13"/>
      <c r="H128" s="13" t="s">
        <v>4</v>
      </c>
      <c r="I128" s="13" t="s">
        <v>4</v>
      </c>
      <c r="J128" s="13" t="s">
        <v>4</v>
      </c>
      <c r="K128" s="13" t="s">
        <v>4</v>
      </c>
      <c r="L128" s="13"/>
      <c r="M128" s="13"/>
      <c r="N128" s="12" t="b">
        <v>0</v>
      </c>
      <c r="O128" s="12" t="b">
        <v>1</v>
      </c>
      <c r="P128" s="12" t="b">
        <v>0</v>
      </c>
      <c r="Q128" s="12" t="b">
        <v>0</v>
      </c>
      <c r="R128" s="13" t="s">
        <v>5</v>
      </c>
      <c r="S128" s="14">
        <v>7424175</v>
      </c>
      <c r="T128" s="14">
        <v>0</v>
      </c>
      <c r="U128" s="15">
        <v>41353</v>
      </c>
      <c r="V128" s="13" t="s">
        <v>462</v>
      </c>
    </row>
    <row r="129" spans="1:22" ht="45" x14ac:dyDescent="0.25">
      <c r="A129" s="12">
        <v>136</v>
      </c>
      <c r="B129" s="13" t="s">
        <v>3</v>
      </c>
      <c r="C129" s="13" t="s">
        <v>414</v>
      </c>
      <c r="D129" s="13"/>
      <c r="E129" s="13" t="s">
        <v>415</v>
      </c>
      <c r="F129" s="13" t="s">
        <v>416</v>
      </c>
      <c r="G129" s="13"/>
      <c r="H129" s="13" t="s">
        <v>4</v>
      </c>
      <c r="I129" s="13" t="s">
        <v>4</v>
      </c>
      <c r="J129" s="13" t="s">
        <v>4</v>
      </c>
      <c r="K129" s="13" t="s">
        <v>4</v>
      </c>
      <c r="L129" s="13"/>
      <c r="M129" s="13"/>
      <c r="N129" s="12" t="b">
        <v>1</v>
      </c>
      <c r="O129" s="12" t="b">
        <v>0</v>
      </c>
      <c r="P129" s="12" t="b">
        <v>0</v>
      </c>
      <c r="Q129" s="12" t="b">
        <v>0</v>
      </c>
      <c r="R129" s="13" t="s">
        <v>6</v>
      </c>
      <c r="S129" s="14">
        <v>7124303</v>
      </c>
      <c r="T129" s="14">
        <v>0</v>
      </c>
      <c r="U129" s="15">
        <v>41353</v>
      </c>
      <c r="V129" s="13" t="s">
        <v>417</v>
      </c>
    </row>
    <row r="130" spans="1:22" ht="45" x14ac:dyDescent="0.25">
      <c r="A130" s="12">
        <v>137</v>
      </c>
      <c r="B130" s="13" t="s">
        <v>3</v>
      </c>
      <c r="C130" s="13" t="s">
        <v>411</v>
      </c>
      <c r="D130" s="13"/>
      <c r="E130" s="13" t="s">
        <v>412</v>
      </c>
      <c r="F130" s="13" t="s">
        <v>279</v>
      </c>
      <c r="G130" s="13"/>
      <c r="H130" s="13" t="s">
        <v>4</v>
      </c>
      <c r="I130" s="13" t="s">
        <v>4</v>
      </c>
      <c r="J130" s="13" t="s">
        <v>4</v>
      </c>
      <c r="K130" s="13" t="s">
        <v>4</v>
      </c>
      <c r="L130" s="13"/>
      <c r="M130" s="13"/>
      <c r="N130" s="12" t="b">
        <v>0</v>
      </c>
      <c r="O130" s="12" t="b">
        <v>1</v>
      </c>
      <c r="P130" s="12" t="b">
        <v>0</v>
      </c>
      <c r="Q130" s="12" t="b">
        <v>0</v>
      </c>
      <c r="R130" s="13" t="s">
        <v>5</v>
      </c>
      <c r="S130" s="14">
        <v>5781495</v>
      </c>
      <c r="T130" s="14">
        <v>0</v>
      </c>
      <c r="U130" s="15">
        <v>41353</v>
      </c>
      <c r="V130" s="13" t="s">
        <v>413</v>
      </c>
    </row>
    <row r="131" spans="1:22" ht="45" x14ac:dyDescent="0.25">
      <c r="A131" s="12">
        <v>138</v>
      </c>
      <c r="B131" s="13" t="s">
        <v>3</v>
      </c>
      <c r="C131" s="13" t="s">
        <v>483</v>
      </c>
      <c r="D131" s="13"/>
      <c r="E131" s="13" t="s">
        <v>484</v>
      </c>
      <c r="F131" s="13" t="s">
        <v>100</v>
      </c>
      <c r="G131" s="13"/>
      <c r="H131" s="13" t="s">
        <v>4</v>
      </c>
      <c r="I131" s="13" t="s">
        <v>4</v>
      </c>
      <c r="J131" s="13" t="s">
        <v>4</v>
      </c>
      <c r="K131" s="13" t="s">
        <v>4</v>
      </c>
      <c r="L131" s="13"/>
      <c r="M131" s="13"/>
      <c r="N131" s="12" t="b">
        <v>0</v>
      </c>
      <c r="O131" s="12" t="b">
        <v>1</v>
      </c>
      <c r="P131" s="12" t="b">
        <v>0</v>
      </c>
      <c r="Q131" s="12" t="b">
        <v>0</v>
      </c>
      <c r="R131" s="13" t="s">
        <v>5</v>
      </c>
      <c r="S131" s="14">
        <v>7878000</v>
      </c>
      <c r="T131" s="14">
        <v>0</v>
      </c>
      <c r="U131" s="15">
        <v>41354</v>
      </c>
      <c r="V131" s="13" t="s">
        <v>485</v>
      </c>
    </row>
    <row r="132" spans="1:22" ht="45" x14ac:dyDescent="0.25">
      <c r="A132" s="12">
        <v>139</v>
      </c>
      <c r="B132" s="13" t="s">
        <v>3</v>
      </c>
      <c r="C132" s="13" t="s">
        <v>480</v>
      </c>
      <c r="D132" s="13"/>
      <c r="E132" s="13" t="s">
        <v>481</v>
      </c>
      <c r="F132" s="13" t="s">
        <v>90</v>
      </c>
      <c r="G132" s="13"/>
      <c r="H132" s="13" t="s">
        <v>4</v>
      </c>
      <c r="I132" s="13" t="s">
        <v>4</v>
      </c>
      <c r="J132" s="13" t="s">
        <v>4</v>
      </c>
      <c r="K132" s="13" t="s">
        <v>4</v>
      </c>
      <c r="L132" s="13"/>
      <c r="M132" s="13"/>
      <c r="N132" s="12" t="b">
        <v>1</v>
      </c>
      <c r="O132" s="12" t="b">
        <v>1</v>
      </c>
      <c r="P132" s="12" t="b">
        <v>0</v>
      </c>
      <c r="Q132" s="12" t="b">
        <v>1</v>
      </c>
      <c r="R132" s="13" t="s">
        <v>6</v>
      </c>
      <c r="S132" s="14">
        <v>7642876</v>
      </c>
      <c r="T132" s="14">
        <v>0</v>
      </c>
      <c r="U132" s="15">
        <v>41360</v>
      </c>
      <c r="V132" s="13" t="s">
        <v>482</v>
      </c>
    </row>
    <row r="133" spans="1:22" ht="45" x14ac:dyDescent="0.25">
      <c r="A133" s="12">
        <v>140</v>
      </c>
      <c r="B133" s="13" t="s">
        <v>3</v>
      </c>
      <c r="C133" s="13" t="s">
        <v>448</v>
      </c>
      <c r="D133" s="13"/>
      <c r="E133" s="13" t="s">
        <v>449</v>
      </c>
      <c r="F133" s="13" t="s">
        <v>56</v>
      </c>
      <c r="G133" s="13"/>
      <c r="H133" s="13" t="s">
        <v>18</v>
      </c>
      <c r="I133" s="13" t="s">
        <v>4</v>
      </c>
      <c r="J133" s="13" t="s">
        <v>4</v>
      </c>
      <c r="K133" s="13" t="s">
        <v>4</v>
      </c>
      <c r="L133" s="13"/>
      <c r="M133" s="13"/>
      <c r="N133" s="12" t="b">
        <v>1</v>
      </c>
      <c r="O133" s="12" t="b">
        <v>0</v>
      </c>
      <c r="P133" s="12" t="b">
        <v>0</v>
      </c>
      <c r="Q133" s="12" t="b">
        <v>1</v>
      </c>
      <c r="R133" s="13" t="s">
        <v>6</v>
      </c>
      <c r="S133" s="14">
        <v>9640979</v>
      </c>
      <c r="T133" s="14">
        <v>0</v>
      </c>
      <c r="U133" s="15">
        <v>41360</v>
      </c>
      <c r="V133" s="13" t="s">
        <v>450</v>
      </c>
    </row>
    <row r="134" spans="1:22" ht="45" x14ac:dyDescent="0.25">
      <c r="A134" s="12">
        <v>141</v>
      </c>
      <c r="B134" s="13" t="s">
        <v>3</v>
      </c>
      <c r="C134" s="13" t="s">
        <v>196</v>
      </c>
      <c r="D134" s="13"/>
      <c r="E134" s="13" t="s">
        <v>4</v>
      </c>
      <c r="F134" s="13" t="s">
        <v>23</v>
      </c>
      <c r="G134" s="13"/>
      <c r="H134" s="13" t="s">
        <v>4</v>
      </c>
      <c r="I134" s="13" t="s">
        <v>4</v>
      </c>
      <c r="J134" s="13" t="s">
        <v>4</v>
      </c>
      <c r="K134" s="13" t="s">
        <v>4</v>
      </c>
      <c r="L134" s="13"/>
      <c r="M134" s="13"/>
      <c r="N134" s="12" t="b">
        <v>1</v>
      </c>
      <c r="O134" s="12" t="b">
        <v>0</v>
      </c>
      <c r="P134" s="12" t="b">
        <v>0</v>
      </c>
      <c r="Q134" s="12" t="b">
        <v>0</v>
      </c>
      <c r="R134" s="13" t="s">
        <v>6</v>
      </c>
      <c r="S134" s="14">
        <v>30090000</v>
      </c>
      <c r="T134" s="14">
        <v>0</v>
      </c>
      <c r="U134" s="15">
        <v>41360</v>
      </c>
      <c r="V134" s="13" t="s">
        <v>447</v>
      </c>
    </row>
    <row r="135" spans="1:22" ht="60" x14ac:dyDescent="0.25">
      <c r="A135" s="12">
        <v>142</v>
      </c>
      <c r="B135" s="13" t="s">
        <v>12</v>
      </c>
      <c r="C135" s="13" t="s">
        <v>134</v>
      </c>
      <c r="D135" s="13"/>
      <c r="E135" s="13" t="s">
        <v>135</v>
      </c>
      <c r="F135" s="13" t="s">
        <v>84</v>
      </c>
      <c r="G135" s="13"/>
      <c r="H135" s="13" t="s">
        <v>110</v>
      </c>
      <c r="I135" s="13" t="s">
        <v>4</v>
      </c>
      <c r="J135" s="13" t="s">
        <v>4</v>
      </c>
      <c r="K135" s="13" t="s">
        <v>4</v>
      </c>
      <c r="L135" s="13"/>
      <c r="M135" s="13"/>
      <c r="N135" s="12" t="b">
        <v>1</v>
      </c>
      <c r="O135" s="12" t="b">
        <v>0</v>
      </c>
      <c r="P135" s="12" t="b">
        <v>0</v>
      </c>
      <c r="Q135" s="12" t="b">
        <v>0</v>
      </c>
      <c r="R135" s="13" t="s">
        <v>5</v>
      </c>
      <c r="S135" s="14">
        <v>13751365</v>
      </c>
      <c r="T135" s="14">
        <v>0</v>
      </c>
      <c r="U135" s="15">
        <v>41298</v>
      </c>
      <c r="V135" s="13" t="s">
        <v>136</v>
      </c>
    </row>
    <row r="136" spans="1:22" ht="60" x14ac:dyDescent="0.25">
      <c r="A136" s="12">
        <v>143</v>
      </c>
      <c r="B136" s="13" t="s">
        <v>392</v>
      </c>
      <c r="C136" s="13" t="s">
        <v>393</v>
      </c>
      <c r="D136" s="13"/>
      <c r="E136" s="13" t="s">
        <v>394</v>
      </c>
      <c r="F136" s="13" t="s">
        <v>70</v>
      </c>
      <c r="G136" s="13"/>
      <c r="H136" s="13" t="s">
        <v>4</v>
      </c>
      <c r="I136" s="13" t="s">
        <v>4</v>
      </c>
      <c r="J136" s="13" t="s">
        <v>4</v>
      </c>
      <c r="K136" s="13" t="s">
        <v>4</v>
      </c>
      <c r="L136" s="13"/>
      <c r="M136" s="13"/>
      <c r="N136" s="12" t="b">
        <v>1</v>
      </c>
      <c r="O136" s="12" t="b">
        <v>0</v>
      </c>
      <c r="P136" s="12" t="b">
        <v>0</v>
      </c>
      <c r="Q136" s="12" t="b">
        <v>0</v>
      </c>
      <c r="R136" s="13" t="s">
        <v>6</v>
      </c>
      <c r="S136" s="14">
        <v>1929534</v>
      </c>
      <c r="T136" s="14">
        <v>0</v>
      </c>
      <c r="U136" s="15">
        <v>41296</v>
      </c>
      <c r="V136" s="13" t="s">
        <v>395</v>
      </c>
    </row>
    <row r="137" spans="1:22" ht="180" x14ac:dyDescent="0.25">
      <c r="A137" s="12">
        <v>144</v>
      </c>
      <c r="B137" s="13" t="s">
        <v>25</v>
      </c>
      <c r="C137" s="13" t="s">
        <v>240</v>
      </c>
      <c r="D137" s="13"/>
      <c r="E137" s="13" t="s">
        <v>4</v>
      </c>
      <c r="F137" s="13" t="s">
        <v>241</v>
      </c>
      <c r="G137" s="13"/>
      <c r="H137" s="13" t="s">
        <v>4</v>
      </c>
      <c r="I137" s="13" t="s">
        <v>74</v>
      </c>
      <c r="J137" s="13" t="s">
        <v>4</v>
      </c>
      <c r="K137" s="13" t="s">
        <v>4</v>
      </c>
      <c r="L137" s="13"/>
      <c r="M137" s="13"/>
      <c r="N137" s="12" t="b">
        <v>0</v>
      </c>
      <c r="O137" s="12" t="b">
        <v>1</v>
      </c>
      <c r="P137" s="12" t="b">
        <v>0</v>
      </c>
      <c r="Q137" s="12" t="b">
        <v>1</v>
      </c>
      <c r="R137" s="13" t="s">
        <v>6</v>
      </c>
      <c r="S137" s="14">
        <v>3000000</v>
      </c>
      <c r="T137" s="14">
        <v>0</v>
      </c>
      <c r="U137" s="15">
        <v>41319</v>
      </c>
      <c r="V137" s="13" t="s">
        <v>242</v>
      </c>
    </row>
    <row r="138" spans="1:22" ht="180" x14ac:dyDescent="0.25">
      <c r="A138" s="12">
        <v>145</v>
      </c>
      <c r="B138" s="13" t="s">
        <v>25</v>
      </c>
      <c r="C138" s="13" t="s">
        <v>243</v>
      </c>
      <c r="D138" s="13"/>
      <c r="E138" s="13" t="s">
        <v>4</v>
      </c>
      <c r="F138" s="13" t="s">
        <v>244</v>
      </c>
      <c r="G138" s="13"/>
      <c r="H138" s="13" t="s">
        <v>4</v>
      </c>
      <c r="I138" s="13" t="s">
        <v>74</v>
      </c>
      <c r="J138" s="13" t="s">
        <v>4</v>
      </c>
      <c r="K138" s="13" t="s">
        <v>4</v>
      </c>
      <c r="L138" s="13"/>
      <c r="M138" s="13"/>
      <c r="N138" s="12" t="b">
        <v>0</v>
      </c>
      <c r="O138" s="12" t="b">
        <v>1</v>
      </c>
      <c r="P138" s="12" t="b">
        <v>0</v>
      </c>
      <c r="Q138" s="12" t="b">
        <v>1</v>
      </c>
      <c r="R138" s="13" t="s">
        <v>5</v>
      </c>
      <c r="S138" s="14">
        <v>1500000</v>
      </c>
      <c r="T138" s="14">
        <v>0</v>
      </c>
      <c r="U138" s="15">
        <v>41319</v>
      </c>
      <c r="V138" s="13" t="s">
        <v>245</v>
      </c>
    </row>
    <row r="139" spans="1:22" ht="60" x14ac:dyDescent="0.25">
      <c r="A139" s="12">
        <v>148</v>
      </c>
      <c r="B139" s="13" t="s">
        <v>12</v>
      </c>
      <c r="C139" s="13" t="s">
        <v>173</v>
      </c>
      <c r="D139" s="13"/>
      <c r="E139" s="13" t="s">
        <v>4</v>
      </c>
      <c r="F139" s="13" t="s">
        <v>23</v>
      </c>
      <c r="G139" s="13"/>
      <c r="H139" s="13" t="s">
        <v>18</v>
      </c>
      <c r="I139" s="13" t="s">
        <v>4</v>
      </c>
      <c r="J139" s="13" t="s">
        <v>4</v>
      </c>
      <c r="K139" s="13" t="s">
        <v>4</v>
      </c>
      <c r="L139" s="13"/>
      <c r="M139" s="13"/>
      <c r="N139" s="12" t="b">
        <v>1</v>
      </c>
      <c r="O139" s="12" t="b">
        <v>1</v>
      </c>
      <c r="P139" s="12" t="b">
        <v>0</v>
      </c>
      <c r="Q139" s="12" t="b">
        <v>0</v>
      </c>
      <c r="R139" s="13" t="s">
        <v>6</v>
      </c>
      <c r="S139" s="14">
        <v>1077869</v>
      </c>
      <c r="T139" s="14">
        <v>0</v>
      </c>
      <c r="U139" s="15">
        <v>41324</v>
      </c>
      <c r="V139" s="13" t="s">
        <v>174</v>
      </c>
    </row>
    <row r="140" spans="1:22" ht="60" x14ac:dyDescent="0.25">
      <c r="A140" s="12">
        <v>149</v>
      </c>
      <c r="B140" s="13" t="s">
        <v>12</v>
      </c>
      <c r="C140" s="13" t="s">
        <v>129</v>
      </c>
      <c r="D140" s="13"/>
      <c r="E140" s="13" t="s">
        <v>115</v>
      </c>
      <c r="F140" s="13" t="s">
        <v>72</v>
      </c>
      <c r="G140" s="13"/>
      <c r="H140" s="13" t="s">
        <v>18</v>
      </c>
      <c r="I140" s="13" t="s">
        <v>4</v>
      </c>
      <c r="J140" s="13" t="s">
        <v>4</v>
      </c>
      <c r="K140" s="13" t="s">
        <v>4</v>
      </c>
      <c r="L140" s="13"/>
      <c r="M140" s="13"/>
      <c r="N140" s="12" t="b">
        <v>1</v>
      </c>
      <c r="O140" s="12" t="b">
        <v>0</v>
      </c>
      <c r="P140" s="12" t="b">
        <v>0</v>
      </c>
      <c r="Q140" s="12" t="b">
        <v>0</v>
      </c>
      <c r="R140" s="13" t="s">
        <v>6</v>
      </c>
      <c r="S140" s="14">
        <v>11986277</v>
      </c>
      <c r="T140" s="14">
        <v>0</v>
      </c>
      <c r="U140" s="15">
        <v>41324</v>
      </c>
      <c r="V140" s="13" t="s">
        <v>130</v>
      </c>
    </row>
    <row r="141" spans="1:22" ht="60" x14ac:dyDescent="0.25">
      <c r="A141" s="12">
        <v>150</v>
      </c>
      <c r="B141" s="13" t="s">
        <v>12</v>
      </c>
      <c r="C141" s="13" t="s">
        <v>131</v>
      </c>
      <c r="D141" s="13"/>
      <c r="E141" s="13" t="s">
        <v>132</v>
      </c>
      <c r="F141" s="13" t="s">
        <v>101</v>
      </c>
      <c r="G141" s="13"/>
      <c r="H141" s="13" t="s">
        <v>18</v>
      </c>
      <c r="I141" s="13" t="s">
        <v>4</v>
      </c>
      <c r="J141" s="13" t="s">
        <v>4</v>
      </c>
      <c r="K141" s="13" t="s">
        <v>4</v>
      </c>
      <c r="L141" s="13"/>
      <c r="M141" s="13"/>
      <c r="N141" s="12" t="b">
        <v>1</v>
      </c>
      <c r="O141" s="12" t="b">
        <v>1</v>
      </c>
      <c r="P141" s="12" t="b">
        <v>0</v>
      </c>
      <c r="Q141" s="12" t="b">
        <v>1</v>
      </c>
      <c r="R141" s="13" t="s">
        <v>6</v>
      </c>
      <c r="S141" s="14">
        <v>340000</v>
      </c>
      <c r="T141" s="14">
        <v>0</v>
      </c>
      <c r="U141" s="15">
        <v>41324</v>
      </c>
      <c r="V141" s="13" t="s">
        <v>133</v>
      </c>
    </row>
    <row r="142" spans="1:22" ht="60" x14ac:dyDescent="0.25">
      <c r="A142" s="12">
        <v>153</v>
      </c>
      <c r="B142" s="13" t="s">
        <v>12</v>
      </c>
      <c r="C142" s="13" t="s">
        <v>166</v>
      </c>
      <c r="D142" s="13"/>
      <c r="E142" s="13" t="s">
        <v>4</v>
      </c>
      <c r="F142" s="13" t="s">
        <v>9</v>
      </c>
      <c r="G142" s="13"/>
      <c r="H142" s="13" t="s">
        <v>110</v>
      </c>
      <c r="I142" s="13" t="s">
        <v>19</v>
      </c>
      <c r="J142" s="13" t="s">
        <v>4</v>
      </c>
      <c r="K142" s="13" t="s">
        <v>4</v>
      </c>
      <c r="L142" s="13"/>
      <c r="M142" s="13"/>
      <c r="N142" s="12" t="b">
        <v>0</v>
      </c>
      <c r="O142" s="12" t="b">
        <v>1</v>
      </c>
      <c r="P142" s="12" t="b">
        <v>0</v>
      </c>
      <c r="Q142" s="12" t="b">
        <v>1</v>
      </c>
      <c r="R142" s="13" t="s">
        <v>6</v>
      </c>
      <c r="S142" s="14">
        <v>11500000</v>
      </c>
      <c r="T142" s="14">
        <v>0</v>
      </c>
      <c r="U142" s="15">
        <v>41324</v>
      </c>
      <c r="V142" s="13" t="s">
        <v>167</v>
      </c>
    </row>
    <row r="143" spans="1:22" ht="60" x14ac:dyDescent="0.25">
      <c r="A143" s="12">
        <v>154</v>
      </c>
      <c r="B143" s="13" t="s">
        <v>12</v>
      </c>
      <c r="C143" s="13" t="s">
        <v>175</v>
      </c>
      <c r="D143" s="13"/>
      <c r="E143" s="13" t="s">
        <v>176</v>
      </c>
      <c r="F143" s="13" t="s">
        <v>9</v>
      </c>
      <c r="G143" s="13"/>
      <c r="H143" s="13" t="s">
        <v>18</v>
      </c>
      <c r="I143" s="13" t="s">
        <v>4</v>
      </c>
      <c r="J143" s="13" t="s">
        <v>4</v>
      </c>
      <c r="K143" s="13" t="s">
        <v>4</v>
      </c>
      <c r="L143" s="13"/>
      <c r="M143" s="13"/>
      <c r="N143" s="12" t="b">
        <v>1</v>
      </c>
      <c r="O143" s="12" t="b">
        <v>0</v>
      </c>
      <c r="P143" s="12" t="b">
        <v>0</v>
      </c>
      <c r="Q143" s="12" t="b">
        <v>0</v>
      </c>
      <c r="R143" s="13" t="s">
        <v>5</v>
      </c>
      <c r="S143" s="14">
        <v>3650834</v>
      </c>
      <c r="T143" s="14">
        <v>0</v>
      </c>
      <c r="U143" s="15">
        <v>41324</v>
      </c>
      <c r="V143" s="13" t="s">
        <v>177</v>
      </c>
    </row>
    <row r="144" spans="1:22" ht="60" x14ac:dyDescent="0.25">
      <c r="A144" s="12">
        <v>156</v>
      </c>
      <c r="B144" s="13" t="s">
        <v>12</v>
      </c>
      <c r="C144" s="13" t="s">
        <v>178</v>
      </c>
      <c r="D144" s="13"/>
      <c r="E144" s="13" t="s">
        <v>155</v>
      </c>
      <c r="F144" s="13" t="s">
        <v>70</v>
      </c>
      <c r="G144" s="13"/>
      <c r="H144" s="13" t="s">
        <v>18</v>
      </c>
      <c r="I144" s="13" t="s">
        <v>4</v>
      </c>
      <c r="J144" s="13" t="s">
        <v>4</v>
      </c>
      <c r="K144" s="13" t="s">
        <v>4</v>
      </c>
      <c r="L144" s="13"/>
      <c r="M144" s="13"/>
      <c r="N144" s="12" t="b">
        <v>1</v>
      </c>
      <c r="O144" s="12" t="b">
        <v>0</v>
      </c>
      <c r="P144" s="12" t="b">
        <v>0</v>
      </c>
      <c r="Q144" s="12" t="b">
        <v>0</v>
      </c>
      <c r="R144" s="13" t="s">
        <v>6</v>
      </c>
      <c r="S144" s="14">
        <v>470131</v>
      </c>
      <c r="T144" s="14">
        <v>0</v>
      </c>
      <c r="U144" s="15">
        <v>41324</v>
      </c>
      <c r="V144" s="13" t="s">
        <v>179</v>
      </c>
    </row>
    <row r="145" spans="1:22" ht="60" x14ac:dyDescent="0.25">
      <c r="A145" s="12">
        <v>158</v>
      </c>
      <c r="B145" s="13" t="s">
        <v>29</v>
      </c>
      <c r="C145" s="13" t="s">
        <v>196</v>
      </c>
      <c r="D145" s="13"/>
      <c r="E145" s="13" t="s">
        <v>4</v>
      </c>
      <c r="F145" s="13" t="s">
        <v>23</v>
      </c>
      <c r="G145" s="13"/>
      <c r="H145" s="13" t="s">
        <v>10</v>
      </c>
      <c r="I145" s="13" t="s">
        <v>4</v>
      </c>
      <c r="J145" s="13" t="s">
        <v>4</v>
      </c>
      <c r="K145" s="13" t="s">
        <v>4</v>
      </c>
      <c r="L145" s="13"/>
      <c r="M145" s="13"/>
      <c r="N145" s="12" t="b">
        <v>1</v>
      </c>
      <c r="O145" s="12" t="b">
        <v>0</v>
      </c>
      <c r="P145" s="12" t="b">
        <v>0</v>
      </c>
      <c r="Q145" s="12" t="b">
        <v>1</v>
      </c>
      <c r="R145" s="13" t="s">
        <v>6</v>
      </c>
      <c r="S145" s="14">
        <v>16000000</v>
      </c>
      <c r="T145" s="14">
        <v>0</v>
      </c>
      <c r="U145" s="15">
        <v>41338</v>
      </c>
      <c r="V145" s="13" t="s">
        <v>197</v>
      </c>
    </row>
    <row r="146" spans="1:22" ht="60" x14ac:dyDescent="0.25">
      <c r="A146" s="12">
        <v>159</v>
      </c>
      <c r="B146" s="13" t="s">
        <v>29</v>
      </c>
      <c r="C146" s="13" t="s">
        <v>192</v>
      </c>
      <c r="D146" s="13"/>
      <c r="E146" s="13" t="s">
        <v>67</v>
      </c>
      <c r="F146" s="13" t="s">
        <v>68</v>
      </c>
      <c r="G146" s="13"/>
      <c r="H146" s="13" t="s">
        <v>10</v>
      </c>
      <c r="I146" s="13" t="s">
        <v>4</v>
      </c>
      <c r="J146" s="13" t="s">
        <v>4</v>
      </c>
      <c r="K146" s="13" t="s">
        <v>4</v>
      </c>
      <c r="L146" s="13"/>
      <c r="M146" s="13"/>
      <c r="N146" s="12" t="b">
        <v>1</v>
      </c>
      <c r="O146" s="12" t="b">
        <v>0</v>
      </c>
      <c r="P146" s="12" t="b">
        <v>0</v>
      </c>
      <c r="Q146" s="12" t="b">
        <v>1</v>
      </c>
      <c r="R146" s="13" t="s">
        <v>6</v>
      </c>
      <c r="S146" s="14">
        <v>14118401</v>
      </c>
      <c r="T146" s="14">
        <v>0</v>
      </c>
      <c r="U146" s="15">
        <v>41338</v>
      </c>
      <c r="V146" s="13" t="s">
        <v>193</v>
      </c>
    </row>
    <row r="147" spans="1:22" ht="60" x14ac:dyDescent="0.25">
      <c r="A147" s="12">
        <v>160</v>
      </c>
      <c r="B147" s="13" t="s">
        <v>29</v>
      </c>
      <c r="C147" s="13" t="s">
        <v>194</v>
      </c>
      <c r="D147" s="13"/>
      <c r="E147" s="13" t="s">
        <v>4</v>
      </c>
      <c r="F147" s="13" t="s">
        <v>23</v>
      </c>
      <c r="G147" s="13"/>
      <c r="H147" s="13" t="s">
        <v>10</v>
      </c>
      <c r="I147" s="13" t="s">
        <v>4</v>
      </c>
      <c r="J147" s="13" t="s">
        <v>4</v>
      </c>
      <c r="K147" s="13" t="s">
        <v>4</v>
      </c>
      <c r="L147" s="13"/>
      <c r="M147" s="13"/>
      <c r="N147" s="12" t="b">
        <v>1</v>
      </c>
      <c r="O147" s="12" t="b">
        <v>0</v>
      </c>
      <c r="P147" s="12" t="b">
        <v>0</v>
      </c>
      <c r="Q147" s="12" t="b">
        <v>1</v>
      </c>
      <c r="R147" s="13" t="s">
        <v>6</v>
      </c>
      <c r="S147" s="14">
        <v>11000000</v>
      </c>
      <c r="T147" s="14">
        <v>0</v>
      </c>
      <c r="U147" s="15">
        <v>41345</v>
      </c>
      <c r="V147" s="13" t="s">
        <v>195</v>
      </c>
    </row>
    <row r="148" spans="1:22" ht="60" x14ac:dyDescent="0.25">
      <c r="A148" s="12">
        <v>161</v>
      </c>
      <c r="B148" s="13" t="s">
        <v>21</v>
      </c>
      <c r="C148" s="13" t="s">
        <v>209</v>
      </c>
      <c r="D148" s="13"/>
      <c r="E148" s="13" t="s">
        <v>210</v>
      </c>
      <c r="F148" s="13" t="s">
        <v>66</v>
      </c>
      <c r="G148" s="13"/>
      <c r="H148" s="13" t="s">
        <v>18</v>
      </c>
      <c r="I148" s="13" t="s">
        <v>4</v>
      </c>
      <c r="J148" s="13" t="s">
        <v>4</v>
      </c>
      <c r="K148" s="13" t="s">
        <v>4</v>
      </c>
      <c r="L148" s="13"/>
      <c r="M148" s="13"/>
      <c r="N148" s="12" t="b">
        <v>1</v>
      </c>
      <c r="O148" s="12" t="b">
        <v>0</v>
      </c>
      <c r="P148" s="12" t="b">
        <v>0</v>
      </c>
      <c r="Q148" s="12" t="b">
        <v>1</v>
      </c>
      <c r="R148" s="13" t="s">
        <v>5</v>
      </c>
      <c r="S148" s="14">
        <v>7903945</v>
      </c>
      <c r="T148" s="14">
        <v>0</v>
      </c>
      <c r="U148" s="15">
        <v>41345</v>
      </c>
      <c r="V148" s="13" t="s">
        <v>211</v>
      </c>
    </row>
    <row r="149" spans="1:22" ht="45" x14ac:dyDescent="0.25">
      <c r="A149" s="12">
        <v>162</v>
      </c>
      <c r="B149" s="13" t="s">
        <v>21</v>
      </c>
      <c r="C149" s="13" t="s">
        <v>220</v>
      </c>
      <c r="D149" s="13"/>
      <c r="E149" s="13" t="s">
        <v>221</v>
      </c>
      <c r="F149" s="13" t="s">
        <v>55</v>
      </c>
      <c r="G149" s="13"/>
      <c r="H149" s="13" t="s">
        <v>18</v>
      </c>
      <c r="I149" s="13" t="s">
        <v>4</v>
      </c>
      <c r="J149" s="13" t="s">
        <v>4</v>
      </c>
      <c r="K149" s="13" t="s">
        <v>4</v>
      </c>
      <c r="L149" s="13"/>
      <c r="M149" s="13"/>
      <c r="N149" s="12" t="b">
        <v>1</v>
      </c>
      <c r="O149" s="12" t="b">
        <v>0</v>
      </c>
      <c r="P149" s="12" t="b">
        <v>0</v>
      </c>
      <c r="Q149" s="12" t="b">
        <v>1</v>
      </c>
      <c r="R149" s="13" t="s">
        <v>6</v>
      </c>
      <c r="S149" s="14">
        <v>9069402</v>
      </c>
      <c r="T149" s="14">
        <v>0</v>
      </c>
      <c r="U149" s="15">
        <v>41345</v>
      </c>
      <c r="V149" s="13" t="s">
        <v>222</v>
      </c>
    </row>
    <row r="150" spans="1:22" ht="60" x14ac:dyDescent="0.25">
      <c r="A150" s="12">
        <v>163</v>
      </c>
      <c r="B150" s="13" t="s">
        <v>21</v>
      </c>
      <c r="C150" s="13" t="s">
        <v>217</v>
      </c>
      <c r="D150" s="13"/>
      <c r="E150" s="13" t="s">
        <v>218</v>
      </c>
      <c r="F150" s="13" t="s">
        <v>70</v>
      </c>
      <c r="G150" s="13"/>
      <c r="H150" s="13" t="s">
        <v>18</v>
      </c>
      <c r="I150" s="13" t="s">
        <v>4</v>
      </c>
      <c r="J150" s="13" t="s">
        <v>4</v>
      </c>
      <c r="K150" s="13" t="s">
        <v>4</v>
      </c>
      <c r="L150" s="13"/>
      <c r="M150" s="13"/>
      <c r="N150" s="12" t="b">
        <v>1</v>
      </c>
      <c r="O150" s="12" t="b">
        <v>0</v>
      </c>
      <c r="P150" s="12" t="b">
        <v>0</v>
      </c>
      <c r="Q150" s="12" t="b">
        <v>1</v>
      </c>
      <c r="R150" s="13" t="s">
        <v>6</v>
      </c>
      <c r="S150" s="14">
        <v>12941758</v>
      </c>
      <c r="T150" s="14">
        <v>0</v>
      </c>
      <c r="U150" s="15">
        <v>41338</v>
      </c>
      <c r="V150" s="13" t="s">
        <v>219</v>
      </c>
    </row>
    <row r="151" spans="1:22" ht="45" x14ac:dyDescent="0.25">
      <c r="A151" s="12">
        <v>164</v>
      </c>
      <c r="B151" s="13" t="s">
        <v>21</v>
      </c>
      <c r="C151" s="13" t="s">
        <v>215</v>
      </c>
      <c r="D151" s="13"/>
      <c r="E151" s="13" t="s">
        <v>49</v>
      </c>
      <c r="F151" s="13" t="s">
        <v>50</v>
      </c>
      <c r="G151" s="13"/>
      <c r="H151" s="13" t="s">
        <v>10</v>
      </c>
      <c r="I151" s="13" t="s">
        <v>4</v>
      </c>
      <c r="J151" s="13" t="s">
        <v>4</v>
      </c>
      <c r="K151" s="13" t="s">
        <v>4</v>
      </c>
      <c r="L151" s="13"/>
      <c r="M151" s="13"/>
      <c r="N151" s="12" t="b">
        <v>1</v>
      </c>
      <c r="O151" s="12" t="b">
        <v>0</v>
      </c>
      <c r="P151" s="12" t="b">
        <v>0</v>
      </c>
      <c r="Q151" s="12" t="b">
        <v>1</v>
      </c>
      <c r="R151" s="13" t="s">
        <v>5</v>
      </c>
      <c r="S151" s="14">
        <v>17544613</v>
      </c>
      <c r="T151" s="14">
        <v>0</v>
      </c>
      <c r="U151" s="15">
        <v>41338</v>
      </c>
      <c r="V151" s="13" t="s">
        <v>216</v>
      </c>
    </row>
    <row r="152" spans="1:22" ht="60" x14ac:dyDescent="0.25">
      <c r="A152" s="12">
        <v>165</v>
      </c>
      <c r="B152" s="13" t="s">
        <v>21</v>
      </c>
      <c r="C152" s="13" t="s">
        <v>223</v>
      </c>
      <c r="D152" s="13"/>
      <c r="E152" s="13" t="s">
        <v>224</v>
      </c>
      <c r="F152" s="13" t="s">
        <v>70</v>
      </c>
      <c r="G152" s="13"/>
      <c r="H152" s="13" t="s">
        <v>18</v>
      </c>
      <c r="I152" s="13" t="s">
        <v>4</v>
      </c>
      <c r="J152" s="13" t="s">
        <v>4</v>
      </c>
      <c r="K152" s="13" t="s">
        <v>4</v>
      </c>
      <c r="L152" s="13"/>
      <c r="M152" s="13"/>
      <c r="N152" s="12" t="b">
        <v>1</v>
      </c>
      <c r="O152" s="12" t="b">
        <v>0</v>
      </c>
      <c r="P152" s="12" t="b">
        <v>0</v>
      </c>
      <c r="Q152" s="12" t="b">
        <v>1</v>
      </c>
      <c r="R152" s="13" t="s">
        <v>5</v>
      </c>
      <c r="S152" s="14">
        <v>5935218</v>
      </c>
      <c r="T152" s="14">
        <v>0</v>
      </c>
      <c r="U152" s="15">
        <v>41338</v>
      </c>
      <c r="V152" s="13" t="s">
        <v>225</v>
      </c>
    </row>
    <row r="153" spans="1:22" ht="45" x14ac:dyDescent="0.25">
      <c r="A153" s="12">
        <v>166</v>
      </c>
      <c r="B153" s="13" t="s">
        <v>24</v>
      </c>
      <c r="C153" s="13" t="s">
        <v>326</v>
      </c>
      <c r="D153" s="13"/>
      <c r="E153" s="13" t="s">
        <v>69</v>
      </c>
      <c r="F153" s="13" t="s">
        <v>64</v>
      </c>
      <c r="G153" s="13"/>
      <c r="H153" s="13" t="s">
        <v>4</v>
      </c>
      <c r="I153" s="13" t="s">
        <v>4</v>
      </c>
      <c r="J153" s="13" t="s">
        <v>8</v>
      </c>
      <c r="K153" s="13" t="s">
        <v>4</v>
      </c>
      <c r="L153" s="13"/>
      <c r="M153" s="13"/>
      <c r="N153" s="12" t="b">
        <v>0</v>
      </c>
      <c r="O153" s="12" t="b">
        <v>1</v>
      </c>
      <c r="P153" s="12" t="b">
        <v>1</v>
      </c>
      <c r="Q153" s="12" t="b">
        <v>1</v>
      </c>
      <c r="R153" s="13" t="s">
        <v>5</v>
      </c>
      <c r="S153" s="14">
        <v>3416470</v>
      </c>
      <c r="T153" s="14">
        <v>0</v>
      </c>
      <c r="U153" s="15">
        <v>41359</v>
      </c>
      <c r="V153" s="13" t="s">
        <v>327</v>
      </c>
    </row>
    <row r="154" spans="1:22" ht="45" x14ac:dyDescent="0.25">
      <c r="A154" s="12">
        <v>167</v>
      </c>
      <c r="B154" s="13" t="s">
        <v>24</v>
      </c>
      <c r="C154" s="13" t="s">
        <v>324</v>
      </c>
      <c r="D154" s="13"/>
      <c r="E154" s="13" t="s">
        <v>71</v>
      </c>
      <c r="F154" s="13" t="s">
        <v>11</v>
      </c>
      <c r="G154" s="13"/>
      <c r="H154" s="13" t="s">
        <v>4</v>
      </c>
      <c r="I154" s="13" t="s">
        <v>4</v>
      </c>
      <c r="J154" s="13" t="s">
        <v>8</v>
      </c>
      <c r="K154" s="13" t="s">
        <v>4</v>
      </c>
      <c r="L154" s="13"/>
      <c r="M154" s="13"/>
      <c r="N154" s="12" t="b">
        <v>0</v>
      </c>
      <c r="O154" s="12" t="b">
        <v>1</v>
      </c>
      <c r="P154" s="12" t="b">
        <v>1</v>
      </c>
      <c r="Q154" s="12" t="b">
        <v>1</v>
      </c>
      <c r="R154" s="13" t="s">
        <v>5</v>
      </c>
      <c r="S154" s="14">
        <v>400000</v>
      </c>
      <c r="T154" s="14">
        <v>0</v>
      </c>
      <c r="U154" s="15">
        <v>41358</v>
      </c>
      <c r="V154" s="13" t="s">
        <v>325</v>
      </c>
    </row>
    <row r="155" spans="1:22" ht="60" x14ac:dyDescent="0.25">
      <c r="A155" s="12">
        <v>171</v>
      </c>
      <c r="B155" s="13" t="s">
        <v>15</v>
      </c>
      <c r="C155" s="13" t="s">
        <v>281</v>
      </c>
      <c r="D155" s="13"/>
      <c r="E155" s="13" t="s">
        <v>282</v>
      </c>
      <c r="F155" s="13" t="s">
        <v>112</v>
      </c>
      <c r="G155" s="13"/>
      <c r="H155" s="13" t="s">
        <v>4</v>
      </c>
      <c r="I155" s="13" t="s">
        <v>4</v>
      </c>
      <c r="J155" s="13" t="s">
        <v>4</v>
      </c>
      <c r="K155" s="13" t="s">
        <v>4</v>
      </c>
      <c r="L155" s="13"/>
      <c r="M155" s="13"/>
      <c r="N155" s="12" t="b">
        <v>1</v>
      </c>
      <c r="O155" s="12" t="b">
        <v>0</v>
      </c>
      <c r="P155" s="12" t="b">
        <v>0</v>
      </c>
      <c r="Q155" s="12" t="b">
        <v>0</v>
      </c>
      <c r="R155" s="13" t="s">
        <v>6</v>
      </c>
      <c r="S155" s="14">
        <v>10298365</v>
      </c>
      <c r="T155" s="14">
        <v>0</v>
      </c>
      <c r="U155" s="15">
        <v>41360</v>
      </c>
      <c r="V155" s="13" t="s">
        <v>283</v>
      </c>
    </row>
    <row r="156" spans="1:22" ht="60" x14ac:dyDescent="0.25">
      <c r="A156" s="12">
        <v>172</v>
      </c>
      <c r="B156" s="13" t="s">
        <v>15</v>
      </c>
      <c r="C156" s="13" t="s">
        <v>277</v>
      </c>
      <c r="D156" s="13"/>
      <c r="E156" s="13" t="s">
        <v>278</v>
      </c>
      <c r="F156" s="13" t="s">
        <v>279</v>
      </c>
      <c r="G156" s="13"/>
      <c r="H156" s="13" t="s">
        <v>4</v>
      </c>
      <c r="I156" s="13" t="s">
        <v>4</v>
      </c>
      <c r="J156" s="13" t="s">
        <v>4</v>
      </c>
      <c r="K156" s="13" t="s">
        <v>4</v>
      </c>
      <c r="L156" s="13"/>
      <c r="M156" s="13"/>
      <c r="N156" s="12" t="b">
        <v>1</v>
      </c>
      <c r="O156" s="12" t="b">
        <v>0</v>
      </c>
      <c r="P156" s="12" t="b">
        <v>0</v>
      </c>
      <c r="Q156" s="12" t="b">
        <v>0</v>
      </c>
      <c r="R156" s="13" t="s">
        <v>6</v>
      </c>
      <c r="S156" s="14">
        <v>8252434</v>
      </c>
      <c r="T156" s="14">
        <v>0</v>
      </c>
      <c r="U156" s="15">
        <v>41360</v>
      </c>
      <c r="V156" s="13" t="s">
        <v>280</v>
      </c>
    </row>
    <row r="157" spans="1:22" ht="60" x14ac:dyDescent="0.25">
      <c r="A157" s="12">
        <v>173</v>
      </c>
      <c r="B157" s="13" t="s">
        <v>15</v>
      </c>
      <c r="C157" s="13" t="s">
        <v>274</v>
      </c>
      <c r="D157" s="13"/>
      <c r="E157" s="13" t="s">
        <v>275</v>
      </c>
      <c r="F157" s="13" t="s">
        <v>81</v>
      </c>
      <c r="G157" s="13"/>
      <c r="H157" s="13" t="s">
        <v>4</v>
      </c>
      <c r="I157" s="13" t="s">
        <v>4</v>
      </c>
      <c r="J157" s="13" t="s">
        <v>4</v>
      </c>
      <c r="K157" s="13" t="s">
        <v>4</v>
      </c>
      <c r="L157" s="13"/>
      <c r="M157" s="13"/>
      <c r="N157" s="12" t="b">
        <v>1</v>
      </c>
      <c r="O157" s="12" t="b">
        <v>0</v>
      </c>
      <c r="P157" s="12" t="b">
        <v>0</v>
      </c>
      <c r="Q157" s="12" t="b">
        <v>0</v>
      </c>
      <c r="R157" s="13" t="s">
        <v>6</v>
      </c>
      <c r="S157" s="14">
        <v>8173539</v>
      </c>
      <c r="T157" s="14">
        <v>0</v>
      </c>
      <c r="U157" s="15">
        <v>41360</v>
      </c>
      <c r="V157" s="13" t="s">
        <v>276</v>
      </c>
    </row>
    <row r="158" spans="1:22" ht="60" x14ac:dyDescent="0.25">
      <c r="A158" s="12">
        <v>174</v>
      </c>
      <c r="B158" s="13" t="s">
        <v>15</v>
      </c>
      <c r="C158" s="13" t="s">
        <v>252</v>
      </c>
      <c r="D158" s="13"/>
      <c r="E158" s="13" t="s">
        <v>60</v>
      </c>
      <c r="F158" s="13" t="s">
        <v>61</v>
      </c>
      <c r="G158" s="13"/>
      <c r="H158" s="13" t="s">
        <v>4</v>
      </c>
      <c r="I158" s="13" t="s">
        <v>4</v>
      </c>
      <c r="J158" s="13" t="s">
        <v>4</v>
      </c>
      <c r="K158" s="13" t="s">
        <v>4</v>
      </c>
      <c r="L158" s="13"/>
      <c r="M158" s="13"/>
      <c r="N158" s="12" t="b">
        <v>1</v>
      </c>
      <c r="O158" s="12" t="b">
        <v>0</v>
      </c>
      <c r="P158" s="12" t="b">
        <v>0</v>
      </c>
      <c r="Q158" s="12" t="b">
        <v>0</v>
      </c>
      <c r="R158" s="13" t="s">
        <v>5</v>
      </c>
      <c r="S158" s="14">
        <v>13011429</v>
      </c>
      <c r="T158" s="14">
        <v>0</v>
      </c>
      <c r="U158" s="15">
        <v>41361</v>
      </c>
      <c r="V158" s="13" t="s">
        <v>269</v>
      </c>
    </row>
    <row r="159" spans="1:22" ht="60" x14ac:dyDescent="0.25">
      <c r="A159" s="12">
        <v>175</v>
      </c>
      <c r="B159" s="13" t="s">
        <v>15</v>
      </c>
      <c r="C159" s="13" t="s">
        <v>286</v>
      </c>
      <c r="D159" s="13"/>
      <c r="E159" s="13" t="s">
        <v>287</v>
      </c>
      <c r="F159" s="13" t="s">
        <v>62</v>
      </c>
      <c r="G159" s="13"/>
      <c r="H159" s="13" t="s">
        <v>4</v>
      </c>
      <c r="I159" s="13" t="s">
        <v>4</v>
      </c>
      <c r="J159" s="13" t="s">
        <v>4</v>
      </c>
      <c r="K159" s="13" t="s">
        <v>4</v>
      </c>
      <c r="L159" s="13"/>
      <c r="M159" s="13"/>
      <c r="N159" s="12" t="b">
        <v>1</v>
      </c>
      <c r="O159" s="12" t="b">
        <v>0</v>
      </c>
      <c r="P159" s="12" t="b">
        <v>0</v>
      </c>
      <c r="Q159" s="12" t="b">
        <v>0</v>
      </c>
      <c r="R159" s="13" t="s">
        <v>6</v>
      </c>
      <c r="S159" s="14">
        <v>36068618</v>
      </c>
      <c r="T159" s="14">
        <v>0</v>
      </c>
      <c r="U159" s="15">
        <v>41360</v>
      </c>
      <c r="V159" s="13" t="s">
        <v>288</v>
      </c>
    </row>
    <row r="160" spans="1:22" ht="60" x14ac:dyDescent="0.25">
      <c r="A160" s="12">
        <v>176</v>
      </c>
      <c r="B160" s="13" t="s">
        <v>15</v>
      </c>
      <c r="C160" s="13" t="s">
        <v>291</v>
      </c>
      <c r="D160" s="13"/>
      <c r="E160" s="13" t="s">
        <v>67</v>
      </c>
      <c r="F160" s="13" t="s">
        <v>68</v>
      </c>
      <c r="G160" s="13"/>
      <c r="H160" s="13" t="s">
        <v>4</v>
      </c>
      <c r="I160" s="13" t="s">
        <v>4</v>
      </c>
      <c r="J160" s="13" t="s">
        <v>4</v>
      </c>
      <c r="K160" s="13" t="s">
        <v>4</v>
      </c>
      <c r="L160" s="13"/>
      <c r="M160" s="13"/>
      <c r="N160" s="12" t="b">
        <v>1</v>
      </c>
      <c r="O160" s="12" t="b">
        <v>0</v>
      </c>
      <c r="P160" s="12" t="b">
        <v>0</v>
      </c>
      <c r="Q160" s="12" t="b">
        <v>0</v>
      </c>
      <c r="R160" s="13" t="s">
        <v>6</v>
      </c>
      <c r="S160" s="14">
        <v>16367340</v>
      </c>
      <c r="T160" s="14">
        <v>0</v>
      </c>
      <c r="U160" s="15">
        <v>41360</v>
      </c>
      <c r="V160" s="13" t="s">
        <v>292</v>
      </c>
    </row>
    <row r="161" spans="1:22" ht="60" x14ac:dyDescent="0.25">
      <c r="A161" s="12">
        <v>177</v>
      </c>
      <c r="B161" s="13" t="s">
        <v>15</v>
      </c>
      <c r="C161" s="13" t="s">
        <v>298</v>
      </c>
      <c r="D161" s="13"/>
      <c r="E161" s="13" t="s">
        <v>92</v>
      </c>
      <c r="F161" s="13" t="s">
        <v>55</v>
      </c>
      <c r="G161" s="13"/>
      <c r="H161" s="13" t="s">
        <v>4</v>
      </c>
      <c r="I161" s="13" t="s">
        <v>4</v>
      </c>
      <c r="J161" s="13" t="s">
        <v>4</v>
      </c>
      <c r="K161" s="13" t="s">
        <v>4</v>
      </c>
      <c r="L161" s="13"/>
      <c r="M161" s="13"/>
      <c r="N161" s="12" t="b">
        <v>1</v>
      </c>
      <c r="O161" s="12" t="b">
        <v>0</v>
      </c>
      <c r="P161" s="12" t="b">
        <v>0</v>
      </c>
      <c r="Q161" s="12" t="b">
        <v>0</v>
      </c>
      <c r="R161" s="13" t="s">
        <v>6</v>
      </c>
      <c r="S161" s="14">
        <v>8295209</v>
      </c>
      <c r="T161" s="14">
        <v>0</v>
      </c>
      <c r="U161" s="15">
        <v>41360</v>
      </c>
      <c r="V161" s="13" t="s">
        <v>299</v>
      </c>
    </row>
    <row r="162" spans="1:22" ht="60" x14ac:dyDescent="0.25">
      <c r="A162" s="12">
        <v>178</v>
      </c>
      <c r="B162" s="13" t="s">
        <v>15</v>
      </c>
      <c r="C162" s="13" t="s">
        <v>108</v>
      </c>
      <c r="D162" s="13"/>
      <c r="E162" s="13" t="s">
        <v>270</v>
      </c>
      <c r="F162" s="13" t="s">
        <v>50</v>
      </c>
      <c r="G162" s="13"/>
      <c r="H162" s="13" t="s">
        <v>4</v>
      </c>
      <c r="I162" s="13" t="s">
        <v>4</v>
      </c>
      <c r="J162" s="13" t="s">
        <v>4</v>
      </c>
      <c r="K162" s="13" t="s">
        <v>4</v>
      </c>
      <c r="L162" s="13"/>
      <c r="M162" s="13"/>
      <c r="N162" s="12" t="b">
        <v>1</v>
      </c>
      <c r="O162" s="12" t="b">
        <v>0</v>
      </c>
      <c r="P162" s="12" t="b">
        <v>0</v>
      </c>
      <c r="Q162" s="12" t="b">
        <v>0</v>
      </c>
      <c r="R162" s="13" t="s">
        <v>27</v>
      </c>
      <c r="S162" s="14">
        <v>11045262</v>
      </c>
      <c r="T162" s="14">
        <v>0</v>
      </c>
      <c r="U162" s="15">
        <v>41360</v>
      </c>
      <c r="V162" s="13" t="s">
        <v>271</v>
      </c>
    </row>
    <row r="163" spans="1:22" ht="60" x14ac:dyDescent="0.25">
      <c r="A163" s="12">
        <v>179</v>
      </c>
      <c r="B163" s="13" t="s">
        <v>15</v>
      </c>
      <c r="C163" s="13" t="s">
        <v>102</v>
      </c>
      <c r="D163" s="13"/>
      <c r="E163" s="13" t="s">
        <v>51</v>
      </c>
      <c r="F163" s="13" t="s">
        <v>52</v>
      </c>
      <c r="G163" s="13"/>
      <c r="H163" s="13" t="s">
        <v>4</v>
      </c>
      <c r="I163" s="13" t="s">
        <v>4</v>
      </c>
      <c r="J163" s="13" t="s">
        <v>4</v>
      </c>
      <c r="K163" s="13" t="s">
        <v>4</v>
      </c>
      <c r="L163" s="13"/>
      <c r="M163" s="13"/>
      <c r="N163" s="12" t="b">
        <v>1</v>
      </c>
      <c r="O163" s="12" t="b">
        <v>0</v>
      </c>
      <c r="P163" s="12" t="b">
        <v>0</v>
      </c>
      <c r="Q163" s="12" t="b">
        <v>0</v>
      </c>
      <c r="R163" s="13" t="s">
        <v>6</v>
      </c>
      <c r="S163" s="14">
        <v>11860676</v>
      </c>
      <c r="T163" s="14">
        <v>0</v>
      </c>
      <c r="U163" s="15">
        <v>41360</v>
      </c>
      <c r="V163" s="13" t="s">
        <v>255</v>
      </c>
    </row>
    <row r="164" spans="1:22" ht="60" x14ac:dyDescent="0.25">
      <c r="A164" s="12">
        <v>180</v>
      </c>
      <c r="B164" s="13" t="s">
        <v>15</v>
      </c>
      <c r="C164" s="13" t="s">
        <v>249</v>
      </c>
      <c r="D164" s="13"/>
      <c r="E164" s="13" t="s">
        <v>96</v>
      </c>
      <c r="F164" s="13" t="s">
        <v>97</v>
      </c>
      <c r="G164" s="13"/>
      <c r="H164" s="13" t="s">
        <v>4</v>
      </c>
      <c r="I164" s="13" t="s">
        <v>4</v>
      </c>
      <c r="J164" s="13" t="s">
        <v>4</v>
      </c>
      <c r="K164" s="13" t="s">
        <v>4</v>
      </c>
      <c r="L164" s="13"/>
      <c r="M164" s="13"/>
      <c r="N164" s="12" t="b">
        <v>1</v>
      </c>
      <c r="O164" s="12" t="b">
        <v>0</v>
      </c>
      <c r="P164" s="12" t="b">
        <v>0</v>
      </c>
      <c r="Q164" s="12" t="b">
        <v>0</v>
      </c>
      <c r="R164" s="13" t="s">
        <v>5</v>
      </c>
      <c r="S164" s="14">
        <v>37809778</v>
      </c>
      <c r="T164" s="14">
        <v>0</v>
      </c>
      <c r="U164" s="15">
        <v>41360</v>
      </c>
      <c r="V164" s="13" t="s">
        <v>300</v>
      </c>
    </row>
    <row r="165" spans="1:22" ht="60" x14ac:dyDescent="0.25">
      <c r="A165" s="12">
        <v>181</v>
      </c>
      <c r="B165" s="13" t="s">
        <v>15</v>
      </c>
      <c r="C165" s="13" t="s">
        <v>103</v>
      </c>
      <c r="D165" s="13"/>
      <c r="E165" s="13" t="s">
        <v>289</v>
      </c>
      <c r="F165" s="13" t="s">
        <v>9</v>
      </c>
      <c r="G165" s="13"/>
      <c r="H165" s="13" t="s">
        <v>4</v>
      </c>
      <c r="I165" s="13" t="s">
        <v>4</v>
      </c>
      <c r="J165" s="13" t="s">
        <v>4</v>
      </c>
      <c r="K165" s="13" t="s">
        <v>4</v>
      </c>
      <c r="L165" s="13"/>
      <c r="M165" s="13"/>
      <c r="N165" s="12" t="b">
        <v>1</v>
      </c>
      <c r="O165" s="12" t="b">
        <v>0</v>
      </c>
      <c r="P165" s="12" t="b">
        <v>0</v>
      </c>
      <c r="Q165" s="12" t="b">
        <v>0</v>
      </c>
      <c r="R165" s="13" t="s">
        <v>6</v>
      </c>
      <c r="S165" s="14">
        <v>5258115</v>
      </c>
      <c r="T165" s="14">
        <v>0</v>
      </c>
      <c r="U165" s="15">
        <v>41360</v>
      </c>
      <c r="V165" s="13" t="s">
        <v>290</v>
      </c>
    </row>
    <row r="166" spans="1:22" ht="60" x14ac:dyDescent="0.25">
      <c r="A166" s="12">
        <v>182</v>
      </c>
      <c r="B166" s="13" t="s">
        <v>15</v>
      </c>
      <c r="C166" s="13" t="s">
        <v>298</v>
      </c>
      <c r="D166" s="13"/>
      <c r="E166" s="13" t="s">
        <v>301</v>
      </c>
      <c r="F166" s="13" t="s">
        <v>9</v>
      </c>
      <c r="G166" s="13"/>
      <c r="H166" s="13" t="s">
        <v>4</v>
      </c>
      <c r="I166" s="13" t="s">
        <v>4</v>
      </c>
      <c r="J166" s="13" t="s">
        <v>4</v>
      </c>
      <c r="K166" s="13" t="s">
        <v>4</v>
      </c>
      <c r="L166" s="13"/>
      <c r="M166" s="13"/>
      <c r="N166" s="12" t="b">
        <v>1</v>
      </c>
      <c r="O166" s="12" t="b">
        <v>0</v>
      </c>
      <c r="P166" s="12" t="b">
        <v>0</v>
      </c>
      <c r="Q166" s="12" t="b">
        <v>0</v>
      </c>
      <c r="R166" s="13" t="s">
        <v>6</v>
      </c>
      <c r="S166" s="14">
        <v>7200245</v>
      </c>
      <c r="T166" s="14">
        <v>0</v>
      </c>
      <c r="U166" s="15">
        <v>41360</v>
      </c>
      <c r="V166" s="13" t="s">
        <v>302</v>
      </c>
    </row>
    <row r="167" spans="1:22" ht="60" x14ac:dyDescent="0.25">
      <c r="A167" s="12">
        <v>192</v>
      </c>
      <c r="B167" s="13" t="s">
        <v>12</v>
      </c>
      <c r="C167" s="13" t="s">
        <v>137</v>
      </c>
      <c r="D167" s="13"/>
      <c r="E167" s="13" t="s">
        <v>138</v>
      </c>
      <c r="F167" s="13" t="s">
        <v>9</v>
      </c>
      <c r="G167" s="13"/>
      <c r="H167" s="13" t="s">
        <v>4</v>
      </c>
      <c r="I167" s="13" t="s">
        <v>19</v>
      </c>
      <c r="J167" s="13" t="s">
        <v>4</v>
      </c>
      <c r="K167" s="13" t="s">
        <v>4</v>
      </c>
      <c r="L167" s="13"/>
      <c r="M167" s="13"/>
      <c r="N167" s="12" t="b">
        <v>1</v>
      </c>
      <c r="O167" s="12" t="b">
        <v>0</v>
      </c>
      <c r="P167" s="12" t="b">
        <v>0</v>
      </c>
      <c r="Q167" s="12" t="b">
        <v>0</v>
      </c>
      <c r="R167" s="13" t="s">
        <v>6</v>
      </c>
      <c r="S167" s="14">
        <v>13064698</v>
      </c>
      <c r="T167" s="14">
        <v>0</v>
      </c>
      <c r="U167" s="15">
        <v>41324</v>
      </c>
      <c r="V167" s="13" t="s">
        <v>139</v>
      </c>
    </row>
    <row r="168" spans="1:22" ht="60" x14ac:dyDescent="0.25">
      <c r="A168" s="12">
        <v>199</v>
      </c>
      <c r="B168" s="13" t="s">
        <v>12</v>
      </c>
      <c r="C168" s="13" t="s">
        <v>142</v>
      </c>
      <c r="D168" s="13"/>
      <c r="E168" s="13" t="s">
        <v>58</v>
      </c>
      <c r="F168" s="13" t="s">
        <v>9</v>
      </c>
      <c r="G168" s="13"/>
      <c r="H168" s="13" t="s">
        <v>10</v>
      </c>
      <c r="I168" s="13" t="s">
        <v>4</v>
      </c>
      <c r="J168" s="13" t="s">
        <v>4</v>
      </c>
      <c r="K168" s="13" t="s">
        <v>4</v>
      </c>
      <c r="L168" s="13"/>
      <c r="M168" s="13"/>
      <c r="N168" s="12" t="b">
        <v>1</v>
      </c>
      <c r="O168" s="12" t="b">
        <v>0</v>
      </c>
      <c r="P168" s="12" t="b">
        <v>0</v>
      </c>
      <c r="Q168" s="12" t="b">
        <v>0</v>
      </c>
      <c r="R168" s="13" t="s">
        <v>6</v>
      </c>
      <c r="S168" s="14">
        <v>21621356</v>
      </c>
      <c r="T168" s="14">
        <v>0</v>
      </c>
      <c r="U168" s="15">
        <v>41324</v>
      </c>
      <c r="V168" s="13" t="s">
        <v>143</v>
      </c>
    </row>
    <row r="169" spans="1:22" ht="60" x14ac:dyDescent="0.25">
      <c r="A169" s="12">
        <v>231</v>
      </c>
      <c r="B169" s="13" t="s">
        <v>12</v>
      </c>
      <c r="C169" s="13" t="s">
        <v>140</v>
      </c>
      <c r="D169" s="13"/>
      <c r="E169" s="13" t="s">
        <v>4</v>
      </c>
      <c r="F169" s="13" t="s">
        <v>23</v>
      </c>
      <c r="G169" s="13"/>
      <c r="H169" s="13" t="s">
        <v>4</v>
      </c>
      <c r="I169" s="13" t="s">
        <v>4</v>
      </c>
      <c r="J169" s="13" t="s">
        <v>4</v>
      </c>
      <c r="K169" s="13" t="s">
        <v>4</v>
      </c>
      <c r="L169" s="13"/>
      <c r="M169" s="13"/>
      <c r="N169" s="12" t="b">
        <v>1</v>
      </c>
      <c r="O169" s="12" t="b">
        <v>1</v>
      </c>
      <c r="P169" s="12" t="b">
        <v>0</v>
      </c>
      <c r="Q169" s="12" t="b">
        <v>0</v>
      </c>
      <c r="R169" s="13" t="s">
        <v>6</v>
      </c>
      <c r="S169" s="14">
        <v>4300000</v>
      </c>
      <c r="T169" s="14">
        <v>0</v>
      </c>
      <c r="U169" s="15">
        <v>41324</v>
      </c>
      <c r="V169" s="13" t="s">
        <v>141</v>
      </c>
    </row>
    <row r="170" spans="1:22" ht="45" x14ac:dyDescent="0.25">
      <c r="A170" s="12">
        <v>234</v>
      </c>
      <c r="B170" s="13" t="s">
        <v>24</v>
      </c>
      <c r="C170" s="13" t="s">
        <v>320</v>
      </c>
      <c r="D170" s="13"/>
      <c r="E170" s="13" t="s">
        <v>69</v>
      </c>
      <c r="F170" s="13" t="s">
        <v>64</v>
      </c>
      <c r="G170" s="13"/>
      <c r="H170" s="13" t="s">
        <v>4</v>
      </c>
      <c r="I170" s="13" t="s">
        <v>74</v>
      </c>
      <c r="J170" s="13" t="s">
        <v>4</v>
      </c>
      <c r="K170" s="13" t="s">
        <v>4</v>
      </c>
      <c r="L170" s="13"/>
      <c r="M170" s="13"/>
      <c r="N170" s="12" t="b">
        <v>0</v>
      </c>
      <c r="O170" s="12" t="b">
        <v>1</v>
      </c>
      <c r="P170" s="12" t="b">
        <v>1</v>
      </c>
      <c r="Q170" s="12" t="b">
        <v>1</v>
      </c>
      <c r="R170" s="13" t="s">
        <v>5</v>
      </c>
      <c r="S170" s="14">
        <v>2129400</v>
      </c>
      <c r="T170" s="14">
        <v>0</v>
      </c>
      <c r="U170" s="15">
        <v>41344</v>
      </c>
      <c r="V170" s="13" t="s">
        <v>321</v>
      </c>
    </row>
    <row r="171" spans="1:22" ht="60" x14ac:dyDescent="0.25">
      <c r="A171" s="12">
        <v>243</v>
      </c>
      <c r="B171" s="13" t="s">
        <v>12</v>
      </c>
      <c r="C171" s="13" t="s">
        <v>144</v>
      </c>
      <c r="D171" s="13"/>
      <c r="E171" s="13" t="s">
        <v>4</v>
      </c>
      <c r="F171" s="13" t="s">
        <v>23</v>
      </c>
      <c r="G171" s="13"/>
      <c r="H171" s="13" t="s">
        <v>10</v>
      </c>
      <c r="I171" s="13" t="s">
        <v>4</v>
      </c>
      <c r="J171" s="13" t="s">
        <v>4</v>
      </c>
      <c r="K171" s="13" t="s">
        <v>4</v>
      </c>
      <c r="L171" s="13"/>
      <c r="M171" s="13"/>
      <c r="N171" s="12" t="b">
        <v>1</v>
      </c>
      <c r="O171" s="12" t="b">
        <v>0</v>
      </c>
      <c r="P171" s="12" t="b">
        <v>0</v>
      </c>
      <c r="Q171" s="12" t="b">
        <v>0</v>
      </c>
      <c r="R171" s="13" t="s">
        <v>6</v>
      </c>
      <c r="S171" s="14">
        <v>100000000</v>
      </c>
      <c r="T171" s="14">
        <v>0</v>
      </c>
      <c r="U171" s="15">
        <v>41358</v>
      </c>
      <c r="V171" s="13" t="s">
        <v>145</v>
      </c>
    </row>
    <row r="172" spans="1:22" ht="105" x14ac:dyDescent="0.25">
      <c r="A172" s="12">
        <v>244</v>
      </c>
      <c r="B172" s="13" t="s">
        <v>12</v>
      </c>
      <c r="C172" s="13" t="s">
        <v>111</v>
      </c>
      <c r="D172" s="13"/>
      <c r="E172" s="13" t="s">
        <v>4</v>
      </c>
      <c r="F172" s="13" t="s">
        <v>146</v>
      </c>
      <c r="G172" s="13"/>
      <c r="H172" s="13" t="s">
        <v>4</v>
      </c>
      <c r="I172" s="13" t="s">
        <v>4</v>
      </c>
      <c r="J172" s="13" t="s">
        <v>4</v>
      </c>
      <c r="K172" s="13" t="s">
        <v>564</v>
      </c>
      <c r="L172" s="13"/>
      <c r="M172" s="13"/>
      <c r="N172" s="12" t="b">
        <v>1</v>
      </c>
      <c r="O172" s="12" t="b">
        <v>0</v>
      </c>
      <c r="P172" s="12" t="b">
        <v>0</v>
      </c>
      <c r="Q172" s="12" t="b">
        <v>1</v>
      </c>
      <c r="R172" s="13" t="s">
        <v>6</v>
      </c>
      <c r="S172" s="14">
        <v>70000000</v>
      </c>
      <c r="T172" s="14">
        <v>0</v>
      </c>
      <c r="U172" s="15">
        <v>41358</v>
      </c>
      <c r="V172" s="13" t="s">
        <v>147</v>
      </c>
    </row>
    <row r="173" spans="1:22" ht="60" x14ac:dyDescent="0.25">
      <c r="A173" s="12">
        <v>245</v>
      </c>
      <c r="B173" s="13" t="s">
        <v>12</v>
      </c>
      <c r="C173" s="13" t="s">
        <v>148</v>
      </c>
      <c r="D173" s="13"/>
      <c r="E173" s="13" t="s">
        <v>86</v>
      </c>
      <c r="F173" s="13" t="s">
        <v>87</v>
      </c>
      <c r="G173" s="13"/>
      <c r="H173" s="13" t="s">
        <v>110</v>
      </c>
      <c r="I173" s="13" t="s">
        <v>4</v>
      </c>
      <c r="J173" s="13" t="s">
        <v>4</v>
      </c>
      <c r="K173" s="13" t="s">
        <v>4</v>
      </c>
      <c r="L173" s="13"/>
      <c r="M173" s="13"/>
      <c r="N173" s="12" t="b">
        <v>0</v>
      </c>
      <c r="O173" s="12" t="b">
        <v>0</v>
      </c>
      <c r="P173" s="12" t="b">
        <v>1</v>
      </c>
      <c r="Q173" s="12" t="b">
        <v>0</v>
      </c>
      <c r="R173" s="13" t="s">
        <v>5</v>
      </c>
      <c r="S173" s="14">
        <v>7195500</v>
      </c>
      <c r="T173" s="14">
        <v>0</v>
      </c>
      <c r="U173" s="15">
        <v>41344</v>
      </c>
      <c r="V173" s="13" t="s">
        <v>149</v>
      </c>
    </row>
    <row r="174" spans="1:22" ht="60" x14ac:dyDescent="0.25">
      <c r="A174" s="12">
        <v>249</v>
      </c>
      <c r="B174" s="13" t="s">
        <v>12</v>
      </c>
      <c r="C174" s="13" t="s">
        <v>187</v>
      </c>
      <c r="D174" s="13"/>
      <c r="E174" s="13" t="s">
        <v>188</v>
      </c>
      <c r="F174" s="13" t="s">
        <v>70</v>
      </c>
      <c r="G174" s="13"/>
      <c r="H174" s="13" t="s">
        <v>10</v>
      </c>
      <c r="I174" s="13" t="s">
        <v>4</v>
      </c>
      <c r="J174" s="13" t="s">
        <v>4</v>
      </c>
      <c r="K174" s="13" t="s">
        <v>4</v>
      </c>
      <c r="L174" s="13"/>
      <c r="M174" s="13"/>
      <c r="N174" s="12" t="b">
        <v>1</v>
      </c>
      <c r="O174" s="12" t="b">
        <v>0</v>
      </c>
      <c r="P174" s="12" t="b">
        <v>0</v>
      </c>
      <c r="Q174" s="12" t="b">
        <v>0</v>
      </c>
      <c r="R174" s="13" t="s">
        <v>5</v>
      </c>
      <c r="S174" s="14">
        <v>13898141</v>
      </c>
      <c r="T174" s="14">
        <v>0</v>
      </c>
      <c r="U174" s="15">
        <v>41344</v>
      </c>
      <c r="V174" s="13" t="s">
        <v>189</v>
      </c>
    </row>
    <row r="175" spans="1:22" ht="60" x14ac:dyDescent="0.25">
      <c r="A175" s="12">
        <v>250</v>
      </c>
      <c r="B175" s="13" t="s">
        <v>12</v>
      </c>
      <c r="C175" s="13" t="s">
        <v>184</v>
      </c>
      <c r="D175" s="13"/>
      <c r="E175" s="13" t="s">
        <v>185</v>
      </c>
      <c r="F175" s="13" t="s">
        <v>70</v>
      </c>
      <c r="G175" s="13"/>
      <c r="H175" s="13" t="s">
        <v>10</v>
      </c>
      <c r="I175" s="13" t="s">
        <v>4</v>
      </c>
      <c r="J175" s="13" t="s">
        <v>4</v>
      </c>
      <c r="K175" s="13" t="s">
        <v>4</v>
      </c>
      <c r="L175" s="13"/>
      <c r="M175" s="13"/>
      <c r="N175" s="12" t="b">
        <v>1</v>
      </c>
      <c r="O175" s="12" t="b">
        <v>0</v>
      </c>
      <c r="P175" s="12" t="b">
        <v>0</v>
      </c>
      <c r="Q175" s="12" t="b">
        <v>0</v>
      </c>
      <c r="R175" s="13" t="s">
        <v>5</v>
      </c>
      <c r="S175" s="14">
        <v>13898141</v>
      </c>
      <c r="T175" s="14">
        <v>0</v>
      </c>
      <c r="U175" s="15">
        <v>41344</v>
      </c>
      <c r="V175" s="13" t="s">
        <v>186</v>
      </c>
    </row>
    <row r="176" spans="1:22" ht="45" x14ac:dyDescent="0.25">
      <c r="A176" s="12">
        <v>275</v>
      </c>
      <c r="B176" s="13" t="s">
        <v>226</v>
      </c>
      <c r="C176" s="13" t="s">
        <v>227</v>
      </c>
      <c r="D176" s="13"/>
      <c r="E176" s="13" t="s">
        <v>228</v>
      </c>
      <c r="F176" s="13" t="s">
        <v>90</v>
      </c>
      <c r="G176" s="13"/>
      <c r="H176" s="13" t="s">
        <v>10</v>
      </c>
      <c r="I176" s="13" t="s">
        <v>4</v>
      </c>
      <c r="J176" s="13" t="s">
        <v>4</v>
      </c>
      <c r="K176" s="13" t="s">
        <v>4</v>
      </c>
      <c r="L176" s="13"/>
      <c r="M176" s="13"/>
      <c r="N176" s="12" t="b">
        <v>1</v>
      </c>
      <c r="O176" s="12" t="b">
        <v>1</v>
      </c>
      <c r="P176" s="12" t="b">
        <v>0</v>
      </c>
      <c r="Q176" s="12" t="b">
        <v>1</v>
      </c>
      <c r="R176" s="13" t="s">
        <v>6</v>
      </c>
      <c r="S176" s="14">
        <v>880000</v>
      </c>
      <c r="T176" s="14">
        <v>0</v>
      </c>
      <c r="U176" s="15">
        <v>41359</v>
      </c>
      <c r="V176" s="13" t="s">
        <v>229</v>
      </c>
    </row>
    <row r="177" spans="1:22" ht="60" x14ac:dyDescent="0.25">
      <c r="A177" s="12">
        <v>277</v>
      </c>
      <c r="B177" s="13" t="s">
        <v>12</v>
      </c>
      <c r="C177" s="13" t="s">
        <v>182</v>
      </c>
      <c r="D177" s="13"/>
      <c r="E177" s="13" t="s">
        <v>105</v>
      </c>
      <c r="F177" s="13" t="s">
        <v>9</v>
      </c>
      <c r="G177" s="13"/>
      <c r="H177" s="13" t="s">
        <v>10</v>
      </c>
      <c r="I177" s="13" t="s">
        <v>4</v>
      </c>
      <c r="J177" s="13" t="s">
        <v>4</v>
      </c>
      <c r="K177" s="13" t="s">
        <v>4</v>
      </c>
      <c r="L177" s="13"/>
      <c r="M177" s="13"/>
      <c r="N177" s="12" t="b">
        <v>1</v>
      </c>
      <c r="O177" s="12" t="b">
        <v>0</v>
      </c>
      <c r="P177" s="12" t="b">
        <v>0</v>
      </c>
      <c r="Q177" s="12" t="b">
        <v>0</v>
      </c>
      <c r="R177" s="13" t="s">
        <v>6</v>
      </c>
      <c r="S177" s="14">
        <v>1895000</v>
      </c>
      <c r="T177" s="14">
        <v>0</v>
      </c>
      <c r="U177" s="15">
        <v>41359</v>
      </c>
      <c r="V177" s="13" t="s">
        <v>183</v>
      </c>
    </row>
    <row r="178" spans="1:22" ht="60" x14ac:dyDescent="0.25">
      <c r="A178" s="12">
        <v>285</v>
      </c>
      <c r="B178" s="13" t="s">
        <v>12</v>
      </c>
      <c r="C178" s="13" t="s">
        <v>180</v>
      </c>
      <c r="D178" s="13"/>
      <c r="E178" s="13" t="s">
        <v>49</v>
      </c>
      <c r="F178" s="13" t="s">
        <v>50</v>
      </c>
      <c r="G178" s="13"/>
      <c r="H178" s="13" t="s">
        <v>10</v>
      </c>
      <c r="I178" s="13" t="s">
        <v>19</v>
      </c>
      <c r="J178" s="13" t="s">
        <v>4</v>
      </c>
      <c r="K178" s="13" t="s">
        <v>4</v>
      </c>
      <c r="L178" s="13"/>
      <c r="M178" s="13"/>
      <c r="N178" s="12" t="b">
        <v>1</v>
      </c>
      <c r="O178" s="12" t="b">
        <v>0</v>
      </c>
      <c r="P178" s="12" t="b">
        <v>0</v>
      </c>
      <c r="Q178" s="12" t="b">
        <v>0</v>
      </c>
      <c r="R178" s="13" t="s">
        <v>6</v>
      </c>
      <c r="S178" s="14">
        <v>9938577</v>
      </c>
      <c r="T178" s="14">
        <v>0</v>
      </c>
      <c r="U178" s="15">
        <v>41359</v>
      </c>
      <c r="V178" s="13" t="s">
        <v>181</v>
      </c>
    </row>
    <row r="179" spans="1:22" ht="60" x14ac:dyDescent="0.25">
      <c r="A179" s="12">
        <v>286</v>
      </c>
      <c r="B179" s="13" t="s">
        <v>12</v>
      </c>
      <c r="C179" s="13" t="s">
        <v>154</v>
      </c>
      <c r="D179" s="13"/>
      <c r="E179" s="13" t="s">
        <v>155</v>
      </c>
      <c r="F179" s="13" t="s">
        <v>70</v>
      </c>
      <c r="G179" s="13"/>
      <c r="H179" s="13" t="s">
        <v>10</v>
      </c>
      <c r="I179" s="13" t="s">
        <v>4</v>
      </c>
      <c r="J179" s="13" t="s">
        <v>4</v>
      </c>
      <c r="K179" s="13" t="s">
        <v>4</v>
      </c>
      <c r="L179" s="13"/>
      <c r="M179" s="13"/>
      <c r="N179" s="12" t="b">
        <v>1</v>
      </c>
      <c r="O179" s="12" t="b">
        <v>0</v>
      </c>
      <c r="P179" s="12" t="b">
        <v>0</v>
      </c>
      <c r="Q179" s="12" t="b">
        <v>0</v>
      </c>
      <c r="R179" s="13" t="s">
        <v>6</v>
      </c>
      <c r="S179" s="14">
        <v>730410</v>
      </c>
      <c r="T179" s="14">
        <v>0</v>
      </c>
      <c r="U179" s="15">
        <v>41360</v>
      </c>
      <c r="V179" s="13" t="s">
        <v>156</v>
      </c>
    </row>
    <row r="180" spans="1:22" ht="60" x14ac:dyDescent="0.25">
      <c r="A180" s="12">
        <v>287</v>
      </c>
      <c r="B180" s="13" t="s">
        <v>12</v>
      </c>
      <c r="C180" s="13" t="s">
        <v>171</v>
      </c>
      <c r="D180" s="13"/>
      <c r="E180" s="13" t="s">
        <v>117</v>
      </c>
      <c r="F180" s="13" t="s">
        <v>72</v>
      </c>
      <c r="G180" s="13"/>
      <c r="H180" s="13" t="s">
        <v>18</v>
      </c>
      <c r="I180" s="13" t="s">
        <v>4</v>
      </c>
      <c r="J180" s="13" t="s">
        <v>4</v>
      </c>
      <c r="K180" s="13" t="s">
        <v>4</v>
      </c>
      <c r="L180" s="13"/>
      <c r="M180" s="13"/>
      <c r="N180" s="12" t="b">
        <v>1</v>
      </c>
      <c r="O180" s="12" t="b">
        <v>1</v>
      </c>
      <c r="P180" s="12" t="b">
        <v>1</v>
      </c>
      <c r="Q180" s="12" t="b">
        <v>1</v>
      </c>
      <c r="R180" s="13" t="s">
        <v>5</v>
      </c>
      <c r="S180" s="14">
        <v>225000</v>
      </c>
      <c r="T180" s="14">
        <v>0</v>
      </c>
      <c r="U180" s="15">
        <v>41360</v>
      </c>
      <c r="V180" s="1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Quarter 2013 At-A-Glance Ch</vt:lpstr>
      <vt:lpstr>Data Merger</vt:lpstr>
      <vt:lpstr>Data</vt:lpstr>
    </vt:vector>
  </TitlesOfParts>
  <Company>OCC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jason.bouleris</dc:creator>
  <cp:lastModifiedBy>Cook, Courtney</cp:lastModifiedBy>
  <cp:lastPrinted>2013-08-14T14:26:32Z</cp:lastPrinted>
  <dcterms:created xsi:type="dcterms:W3CDTF">2012-05-10T17:09:04Z</dcterms:created>
  <dcterms:modified xsi:type="dcterms:W3CDTF">2013-11-04T16:01:44Z</dcterms:modified>
</cp:coreProperties>
</file>